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10" documentId="8_{0EE29E2A-81CB-46A1-A78D-D591DBDF6C03}" xr6:coauthVersionLast="47" xr6:coauthVersionMax="47" xr10:uidLastSave="{688C8FFA-C067-472E-9424-A9A01B6A02DD}"/>
  <bookViews>
    <workbookView xWindow="-120" yWindow="-120" windowWidth="29040" windowHeight="15720" tabRatio="926" xr2:uid="{00000000-000D-0000-FFFF-FFFF00000000}"/>
  </bookViews>
  <sheets>
    <sheet name="LOT 7 - MENUISERIES EXT" sheetId="200" r:id="rId1"/>
  </sheets>
  <definedNames>
    <definedName name="_xlnm._FilterDatabase" localSheetId="0" hidden="1">'LOT 7 - MENUISERIES EXT'!$A$2:$E$3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7 - MENUISERIES EXT'!$9:$18</definedName>
    <definedName name="_xlnm.Print_Area" localSheetId="0">'LOT 7 - MENUISERIES EXT'!$B$9:$G$140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00" l="1"/>
  <c r="G24" i="200"/>
  <c r="G133" i="200"/>
  <c r="G121" i="200"/>
  <c r="G120" i="200"/>
  <c r="G119" i="200"/>
  <c r="G118" i="200"/>
  <c r="G140" i="200" l="1"/>
  <c r="G88" i="200"/>
  <c r="G99" i="200"/>
  <c r="G136" i="200" l="1"/>
  <c r="G135" i="200" s="1"/>
  <c r="G126" i="200"/>
  <c r="G125" i="200"/>
  <c r="G124" i="200"/>
  <c r="G117" i="200"/>
  <c r="G116" i="200"/>
  <c r="G115" i="200"/>
  <c r="G114" i="200"/>
  <c r="G113" i="200"/>
  <c r="G110" i="200"/>
  <c r="G109" i="200"/>
  <c r="G108" i="200"/>
  <c r="G107" i="200"/>
  <c r="G103" i="200"/>
  <c r="G98" i="200"/>
  <c r="G97" i="200"/>
  <c r="G96" i="200"/>
  <c r="G95" i="200"/>
  <c r="G94" i="200"/>
  <c r="G92" i="200"/>
  <c r="G89" i="200"/>
  <c r="G71" i="200"/>
  <c r="G65" i="200"/>
  <c r="G64" i="200"/>
  <c r="G63" i="200"/>
  <c r="G62" i="200"/>
  <c r="G58" i="200"/>
  <c r="G57" i="200"/>
  <c r="G55" i="200"/>
  <c r="G54" i="200"/>
  <c r="G43" i="200"/>
  <c r="G35" i="200"/>
  <c r="G34" i="200"/>
  <c r="G30" i="200"/>
  <c r="G29" i="200"/>
  <c r="G27" i="200"/>
  <c r="G26" i="200"/>
  <c r="G25" i="200"/>
  <c r="G22" i="200"/>
  <c r="G21" i="200"/>
  <c r="G36" i="200" l="1"/>
  <c r="G130" i="200"/>
  <c r="G129" i="200"/>
  <c r="G73" i="200"/>
  <c r="G78" i="200"/>
  <c r="G75" i="200"/>
  <c r="G77" i="200"/>
  <c r="G79" i="200"/>
  <c r="G86" i="200"/>
  <c r="G80" i="200"/>
  <c r="G87" i="200"/>
  <c r="G81" i="200"/>
  <c r="G72" i="200"/>
  <c r="G82" i="200"/>
  <c r="G74" i="200"/>
  <c r="G83" i="200"/>
  <c r="G76" i="200"/>
  <c r="G84" i="200"/>
  <c r="G39" i="200"/>
  <c r="G53" i="200"/>
  <c r="G85" i="200"/>
  <c r="G50" i="200"/>
  <c r="G56" i="200"/>
  <c r="G59" i="200"/>
  <c r="G111" i="200"/>
  <c r="G131" i="200"/>
  <c r="G49" i="200"/>
  <c r="G112" i="200"/>
  <c r="G46" i="200"/>
  <c r="G51" i="200"/>
  <c r="G45" i="200"/>
  <c r="G37" i="200"/>
  <c r="G44" i="200"/>
  <c r="G38" i="200"/>
  <c r="G48" i="200"/>
  <c r="G42" i="200"/>
  <c r="G61" i="200"/>
  <c r="G41" i="200"/>
  <c r="G47" i="200"/>
  <c r="G52" i="200"/>
  <c r="G60" i="200"/>
  <c r="G40" i="200"/>
  <c r="G104" i="200"/>
  <c r="G93" i="200"/>
  <c r="G91" i="200" s="1"/>
  <c r="G68" i="200" l="1"/>
  <c r="G70" i="200"/>
  <c r="G101" i="200"/>
  <c r="G67" i="200"/>
  <c r="G33" i="200" l="1"/>
</calcChain>
</file>

<file path=xl/sharedStrings.xml><?xml version="1.0" encoding="utf-8"?>
<sst xmlns="http://schemas.openxmlformats.org/spreadsheetml/2006/main" count="333" uniqueCount="231">
  <si>
    <t>m²</t>
  </si>
  <si>
    <t>ml</t>
  </si>
  <si>
    <t>U</t>
  </si>
  <si>
    <t>REHABILITATION DU SITE WALDECK-ROUSSEAU</t>
  </si>
  <si>
    <t>ROANNE (42)</t>
  </si>
  <si>
    <t>ART.</t>
  </si>
  <si>
    <t>DESIGNATION DES OUVRAGES</t>
  </si>
  <si>
    <t>QTE</t>
  </si>
  <si>
    <t>Prix unitaires</t>
  </si>
  <si>
    <t>TOTAL HT</t>
  </si>
  <si>
    <t>INSTALLATIONS DE CHANTIER COMMUNES</t>
  </si>
  <si>
    <t/>
  </si>
  <si>
    <t>Ens.</t>
  </si>
  <si>
    <t>Cylindres de chantier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</si>
  <si>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</si>
  <si>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</si>
  <si>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</si>
  <si>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</si>
  <si>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</si>
  <si>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</si>
  <si>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</si>
  <si>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</si>
  <si>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</si>
  <si>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</si>
  <si>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</si>
  <si>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TOTAL Bat Principal</t>
  </si>
  <si>
    <t>Ens</t>
  </si>
  <si>
    <t>Réalisation d'un prototype complet pour validation</t>
  </si>
  <si>
    <t>REMPLACEMENT DES MENUISERIES EXTERIEURES</t>
  </si>
  <si>
    <r>
      <t xml:space="preserve">Dépose totale et complète des menuiseries existantes compris stores intérieurs, </t>
    </r>
    <r>
      <rPr>
        <u/>
        <sz val="8"/>
        <color theme="1"/>
        <rFont val="PT Sans"/>
        <family val="2"/>
      </rPr>
      <t>soignée</t>
    </r>
    <r>
      <rPr>
        <sz val="8"/>
        <color theme="1"/>
        <rFont val="PT Sans"/>
        <family val="2"/>
      </rPr>
      <t xml:space="preserve"> </t>
    </r>
  </si>
  <si>
    <t>OCCULTATIONS</t>
  </si>
  <si>
    <t>Installation spécifique de chantier</t>
  </si>
  <si>
    <t>Réalisation de plans d'éxécution (EXE)</t>
  </si>
  <si>
    <t>Réalisation d'un Dossier des Ouvrages éxécutés (DOE)</t>
  </si>
  <si>
    <t>Portes provisoires de chantier</t>
  </si>
  <si>
    <t>DEPOSE D'OUVRAGE EXISTANTS</t>
  </si>
  <si>
    <t>MENUISERIES EXTERIEURES EN ALUMINIUM</t>
  </si>
  <si>
    <t>Réalisation d'un prototype complet d'installation de BSO sur menuiserie existante sur bâtiment Origine</t>
  </si>
  <si>
    <t>Réalisation d'un prototype complet pour validation d'une menuiserie neuve sur rebouchement de façade avec ITE
Repère Mex-14</t>
  </si>
  <si>
    <r>
      <t xml:space="preserve">Dépose soignée de volet roulant en applique compris coffret, mécanisme, volet et tringles.
</t>
    </r>
    <r>
      <rPr>
        <i/>
        <sz val="8"/>
        <color theme="1"/>
        <rFont val="PT Sans"/>
        <family val="2"/>
      </rPr>
      <t>Bâtiment Origine</t>
    </r>
  </si>
  <si>
    <t>MURS RIDEAUX EN ALUMINIUM</t>
  </si>
  <si>
    <t>Vitrophanie</t>
  </si>
  <si>
    <t>Mex-01-Exist - Fenêtre : Bâtiment Extension - Façade Ouest . Dimensions : 190x140 cm</t>
  </si>
  <si>
    <t>Mex-02-Exist - Fenêtre : Bâtiment Origine - Façade Sud . Dimensions : 104x140 cm</t>
  </si>
  <si>
    <t>Mex-03-Exist - Fenêtre : Bâtiment Origine - Façade Sud . Dimensions : 104x140 cm</t>
  </si>
  <si>
    <t>Baie vitré : Bâtiment Origine - RdC - Façade Sud . Dimensions : 332x182 cm</t>
  </si>
  <si>
    <t>Fenêtre tout hauteur : Extension 2 - RdC Façade Est . Dimensions : 108x244 cm</t>
  </si>
  <si>
    <t>Fenêtre tout hauteur : Extension 2 - R+1 Façade Est . Dimensions : 117x230 cm</t>
  </si>
  <si>
    <t>Mur rideau : Extension 2 - R+1 Façade Sud . Dimensions : 208x393 cm</t>
  </si>
  <si>
    <t>Mur rideau : Extension 2 - R+1 Façade Ouest . Dimensions : 303x393 cm</t>
  </si>
  <si>
    <t>Baie vitré : Extension 2 - RdC - Façade Sud . Dimensions : 199x297 cm</t>
  </si>
  <si>
    <t>Fenêtre tout hauteur : Extension 2 - RdC Façade Ouest. Dimensions : 95x250 cm</t>
  </si>
  <si>
    <t>Fenêtre tout hauteur : Extension 2 - R+1 Façade Ouest . Dimensions : 97x230 cm</t>
  </si>
  <si>
    <t>Baie vitré Hall accueil SAS : Extension 2 - RdC - Façade Ouest . Dimensions : 303x495 cm</t>
  </si>
  <si>
    <t>Porte Double vitrée accès accueil SAS : Extension 2 - RdC - Façade Ouest . Dimensions : 303x175 cm</t>
  </si>
  <si>
    <t>Baie vitrée Quadruple avec allège : Origine - RdC - Façade Ouest Coursive. Dimensions : 505x250 cm</t>
  </si>
  <si>
    <t>Baie vitrée Triple avec allège : Origine - RdC - Façade Ouest Coursive. Dimensions : 437x250 cm</t>
  </si>
  <si>
    <t>Baie vitrée Double avec allège : Origine - RdC - Façade Nord. Dimensions : 306x250 cm</t>
  </si>
  <si>
    <t>Baie vitrée Simple avec allège : Origine - RdC - Façade Nord. Dimensions : 183x250 cm</t>
  </si>
  <si>
    <t>Baie vitrée Triple avec allège : Extension - RdC - Façade Ouest . Dimensions : 422x250 cm</t>
  </si>
  <si>
    <t>Baie vitrée Double avec allège : Extension - RdC - Façade Ouest . Dimensions : 288x250 cm</t>
  </si>
  <si>
    <t>Baie vitrée Simple avec allège : Extension - RdC - Façade Ouest . Dimensions : 140x250 cm</t>
  </si>
  <si>
    <t>Carrée de verre : Extension - RdC - Façade Ouest . Dimensions : 30x30 cm</t>
  </si>
  <si>
    <t>Mur Rideau Escalier : Extension - RdC - Façade Ouest . Dimensions : 137x624 cm</t>
  </si>
  <si>
    <t>Mur Rideau Angle : Extension - RdC - Façade Ouest . Dimensions : 140x624 cm</t>
  </si>
  <si>
    <t>Fenêtre triple PVC : Extension - R+1 - Façade Ouest . Dimensions : 433x192 cm</t>
  </si>
  <si>
    <t>Porte Métal accès Escalier : Origine - RdC - Façade Sud . Dimensions : 97x246 cm</t>
  </si>
  <si>
    <t>Porte Métal accès VDI : Origine - RdC - Façade Sud . Dimensions : 101x246 cm</t>
  </si>
  <si>
    <t>Porte vitré accès Escalier : Extension - RdC - Façade Ouest . Dimensions : 132x250 cm</t>
  </si>
  <si>
    <t>Porte vitré accès Escalier : Extension - RdC - Façade Ouest . Dimensions : 120x237 cm</t>
  </si>
  <si>
    <t>Pavé de verre : Archives - RdC - Façade Est . Dimensions : 190x80 cm</t>
  </si>
  <si>
    <t>Fenêtre : Archives - RdC - Façade Est . Dimensions : 247x102 cm</t>
  </si>
  <si>
    <t>Porte Métal accès Extérieur : Origine - RdC - Façade Ouest . Dimensions : 80x175 cm</t>
  </si>
  <si>
    <t>Porte Métal accès Local Gymnase : Origine - RdC - Façade Sud. Dimensions : 86x186 cm</t>
  </si>
  <si>
    <t>ETUDES ET PREPARATION DE CHANTIER</t>
  </si>
  <si>
    <r>
      <t xml:space="preserve">Pose de gache électrique raccordé au système de contrôle d'accès du lot Electricité-GTB sur les portes intérieures :
</t>
    </r>
    <r>
      <rPr>
        <i/>
        <sz val="8"/>
        <color theme="1"/>
        <rFont val="PT Sans"/>
        <family val="2"/>
      </rPr>
      <t>Mex-04 : Porte accès R+1 Extension
Mex-09 : Porte accès RdC Origine
Fourni par lot Electricité-GTC et mise en attente raccordement électrique par lot Electricité-GTB</t>
    </r>
  </si>
  <si>
    <t>Adaptations et habillage des VR et BSO neufs sur menuiseries existante</t>
  </si>
  <si>
    <t>Reprise des revêtement après dépose des menuiseries</t>
  </si>
  <si>
    <t>Adaptations mise en œuvre Mur Rideaux</t>
  </si>
  <si>
    <t>Adaptations et reprise de cadre menuiseries neuves</t>
  </si>
  <si>
    <r>
      <t xml:space="preserve">Dépose soignée de volet roulant sur bloc-baie compris mécanisme, volet et tringles et conservation du coffret.
Compris F&amp;P isolation en laine de roche dans tout le bloc-baie
</t>
    </r>
    <r>
      <rPr>
        <i/>
        <sz val="8"/>
        <color theme="1"/>
        <rFont val="PT Sans"/>
        <family val="2"/>
      </rPr>
      <t>Aile Extension</t>
    </r>
  </si>
  <si>
    <t>Ajout de volets roulants électrique à commande radio sur menuiseries existantes conservés</t>
  </si>
  <si>
    <t>Brise-soleil Orientables électrique à commande radio sur menuiserie neuve</t>
  </si>
  <si>
    <t>Brise-soleil Orientables électrique à commande radio sur menuiserie existante</t>
  </si>
  <si>
    <t>ELEMENTS DE VITRAGES</t>
  </si>
  <si>
    <t>3.4.1</t>
  </si>
  <si>
    <t>3.4.1.1</t>
  </si>
  <si>
    <t>3.4.1.2</t>
  </si>
  <si>
    <t>3.4.2</t>
  </si>
  <si>
    <t>3.4.2.1</t>
  </si>
  <si>
    <t>3.4.2.2</t>
  </si>
  <si>
    <t>3.4.2.3</t>
  </si>
  <si>
    <t>3.4.2.4</t>
  </si>
  <si>
    <t>3.4.2.4.1</t>
  </si>
  <si>
    <t>3.4.2.4.2</t>
  </si>
  <si>
    <t>3.4.3</t>
  </si>
  <si>
    <t>3.4.3.4</t>
  </si>
  <si>
    <t>3.4.3.5</t>
  </si>
  <si>
    <t>3.4.3.1</t>
  </si>
  <si>
    <t>3.4.3.2</t>
  </si>
  <si>
    <t>3.4.3.3</t>
  </si>
  <si>
    <t>3.4.4</t>
  </si>
  <si>
    <t>3.4.4.1</t>
  </si>
  <si>
    <t>3.4.3.3.1</t>
  </si>
  <si>
    <t>3.4.3.3.2</t>
  </si>
  <si>
    <t>3.4.4.2</t>
  </si>
  <si>
    <t>3.4.4.3</t>
  </si>
  <si>
    <t>3.4.4.4</t>
  </si>
  <si>
    <t>3.4.4.5</t>
  </si>
  <si>
    <t>3.4.4.6</t>
  </si>
  <si>
    <t>3.4.4.7</t>
  </si>
  <si>
    <t>3.4.5</t>
  </si>
  <si>
    <t>3.4.5.1</t>
  </si>
  <si>
    <t>3.4.5.2</t>
  </si>
  <si>
    <t>3.4.5.5</t>
  </si>
  <si>
    <t>3.4.5.6</t>
  </si>
  <si>
    <t>3.4.6</t>
  </si>
  <si>
    <t>3.4.6.1</t>
  </si>
  <si>
    <t>3.4.6.2</t>
  </si>
  <si>
    <t>3.4.7</t>
  </si>
  <si>
    <t>3.4.7.1</t>
  </si>
  <si>
    <t>3.4.5.3</t>
  </si>
  <si>
    <t>3.4.5.4</t>
  </si>
  <si>
    <t>3.4.5.7</t>
  </si>
  <si>
    <t>3.4.6.3</t>
  </si>
  <si>
    <t>3.4.6.4</t>
  </si>
  <si>
    <t>3.4.6.5</t>
  </si>
  <si>
    <t>3.4.3.3.3</t>
  </si>
  <si>
    <t>3.4.3.3.4</t>
  </si>
  <si>
    <t>3.4.3.3.5</t>
  </si>
  <si>
    <t>3.4.3.3.6</t>
  </si>
  <si>
    <t>3.4.3.3.7</t>
  </si>
  <si>
    <t>3.4.3.3.8</t>
  </si>
  <si>
    <t>3.4.3.3.9</t>
  </si>
  <si>
    <t>3.4.3.3.10</t>
  </si>
  <si>
    <t>3.4.3.3.11</t>
  </si>
  <si>
    <t>3.4.3.3.12</t>
  </si>
  <si>
    <t>3.4.3.3.13</t>
  </si>
  <si>
    <t>3.4.3.3.14</t>
  </si>
  <si>
    <t>3.4.3.3.15</t>
  </si>
  <si>
    <t>3.4.3.3.16</t>
  </si>
  <si>
    <t>3.4.3.3.17</t>
  </si>
  <si>
    <t>3.4.3.3.18</t>
  </si>
  <si>
    <t>3.4.3.3.19</t>
  </si>
  <si>
    <t>3.4.3.3.20</t>
  </si>
  <si>
    <t>3.4.3.3.21</t>
  </si>
  <si>
    <t>3.4.3.3.22</t>
  </si>
  <si>
    <t>3.4.3.3.23</t>
  </si>
  <si>
    <t>3.4.3.3.24</t>
  </si>
  <si>
    <t>3.4.3.3.25</t>
  </si>
  <si>
    <t>3.4.3.3.26</t>
  </si>
  <si>
    <t>3.4.3.3.27</t>
  </si>
  <si>
    <t>3.4.3.3.28</t>
  </si>
  <si>
    <t>3.4.3.3.29</t>
  </si>
  <si>
    <t>Protection provisoire contre les chutes</t>
  </si>
  <si>
    <r>
      <t>Fourniture et pose Portes et fenêtres créées :
Uw&lt;1,5 W/m².K , Sw</t>
    </r>
    <r>
      <rPr>
        <sz val="8"/>
        <color theme="1"/>
        <rFont val="Aptos Narrow"/>
        <family val="2"/>
      </rPr>
      <t>≥</t>
    </r>
    <r>
      <rPr>
        <sz val="8"/>
        <color theme="1"/>
        <rFont val="PT Sans"/>
        <family val="2"/>
      </rPr>
      <t xml:space="preserve"> 0,36
Acoustique : Rw + Ctr≥ 30 dB
Vitrage P2A sur menuiseries du au rez-de-chaussée
</t>
    </r>
  </si>
  <si>
    <r>
      <t>Fourniture et pose Murs rideaux créées :
Uw&lt;1,5 W/m².K , Sw</t>
    </r>
    <r>
      <rPr>
        <sz val="8"/>
        <color theme="1"/>
        <rFont val="Aptos Narrow"/>
        <family val="2"/>
      </rPr>
      <t>≥</t>
    </r>
    <r>
      <rPr>
        <sz val="8"/>
        <color theme="1"/>
        <rFont val="PT Sans"/>
        <family val="2"/>
      </rPr>
      <t xml:space="preserve"> 0,36
Acoustique : Rw + Ctr≥ 30 dB
Vitrage P2A sur menuiseries du au rez-de-chaussée
Classement AEV minimal : A4-E4-VA2</t>
    </r>
  </si>
  <si>
    <t>3.4.4.8</t>
  </si>
  <si>
    <t>3.4.4.9</t>
  </si>
  <si>
    <t>3.4.4.10</t>
  </si>
  <si>
    <t>3.4.4.11</t>
  </si>
  <si>
    <t>3.4.4.12</t>
  </si>
  <si>
    <t>3.4.4.13</t>
  </si>
  <si>
    <t>3.4.4.14</t>
  </si>
  <si>
    <t>3.4.4.15</t>
  </si>
  <si>
    <t>3.4.4.16</t>
  </si>
  <si>
    <t>3.4.4.17</t>
  </si>
  <si>
    <t>3.4.4.18</t>
  </si>
  <si>
    <t>3.4.6.1.1</t>
  </si>
  <si>
    <t>3.4.6.1.2</t>
  </si>
  <si>
    <t>3.4.6.2.1</t>
  </si>
  <si>
    <t>3.4.6.2.2</t>
  </si>
  <si>
    <t>3.4.6.2.3</t>
  </si>
  <si>
    <t>3.4.6.2.4</t>
  </si>
  <si>
    <t>3.4.6.2.5</t>
  </si>
  <si>
    <t>3.4.6.2.6</t>
  </si>
  <si>
    <t>3.4.6.2.7</t>
  </si>
  <si>
    <t>3.4.6.2.8</t>
  </si>
  <si>
    <t>3.4.6.2.9</t>
  </si>
  <si>
    <t>3.4.6.2.10</t>
  </si>
  <si>
    <t>3.4.6.2.11</t>
  </si>
  <si>
    <t>3.4.6.2.12</t>
  </si>
  <si>
    <t>3.4.6.2.13</t>
  </si>
  <si>
    <t>3.4.6.2.14</t>
  </si>
  <si>
    <t>3.4.6.2.15</t>
  </si>
  <si>
    <t>3.4.6.3.1</t>
  </si>
  <si>
    <t>3.4.6.3.2</t>
  </si>
  <si>
    <t>3.4.6.3.3</t>
  </si>
  <si>
    <t>3.4.6.4.1</t>
  </si>
  <si>
    <t>3.4.6.4.2</t>
  </si>
  <si>
    <t>3.4.6.4.3</t>
  </si>
  <si>
    <t>Lambrequin d'habillage en tôle pleine</t>
  </si>
  <si>
    <t>Lambrequins d'habillage coffres VR et BSO bandeaux alu laqué pour camouflage depuis extérieur</t>
  </si>
  <si>
    <t>Lambrequins d'habillage sur menuiserie existante  pour camoufler les BSO bandeaux alu laqué pour camouflage depuis intérieur</t>
  </si>
  <si>
    <t>Entretien de menuiseries extérieures existantes</t>
  </si>
  <si>
    <t>B19</t>
  </si>
  <si>
    <t>Maitre d'Ouvrage : SGC PREFECTURE DE LA LOIRE</t>
  </si>
  <si>
    <t>LOT 7 - MENUISERIES EXT</t>
  </si>
  <si>
    <t>Mex-01 - Porte avec tierce vitrée côté 2 : Bâtiment Extension - Façade Ouest . Dimensions : 290×225 cm</t>
  </si>
  <si>
    <t>Mex-02, Mex-03 - Fenêtre : Bâtiment Extension - Façade Ouest . Dimensions : 120×125 cm</t>
  </si>
  <si>
    <t>Mex-04 - Porte : Bâtiment Extension - Façade Ouest . Dimensions : 128×250 cm</t>
  </si>
  <si>
    <t>Mex-05, Mex-06, Mex-07, Mex-08 - Fenêtre : Bâtiment Extension - Façade Ouest . Dimensions : 120×150 cm</t>
  </si>
  <si>
    <t>Mex-09 - Porte avec tierce vitrée côté 2 : Bâtiment Origine - Façade Nord . Dimensions : 103×242 cm</t>
  </si>
  <si>
    <t>Mex-10 - Fenêtre double : Bâtiment Origine - Façade Nord . Dimensions : 164×150 cm</t>
  </si>
  <si>
    <t>Mex-11 - Porte : Bâtiment Origine - Façade Nord . Dimensions : 104×247 cm</t>
  </si>
  <si>
    <t>Mex-12, Mex-13 - Fenêtre : Bâtiment Origine - Façade Nord . Dimensions : 104×150 cm</t>
  </si>
  <si>
    <t>Mex-14, Mex-15 - Fenêtre : Bâtiment Origine - Façade Sud . Dimensions : 95×130 cm</t>
  </si>
  <si>
    <t>Mex-16, Mex-17, Mex-18 - Fenêtre : Bâtiment Origine - Façade Sud . Dimensions : 104×130 cm</t>
  </si>
  <si>
    <t>Mex-19 - Fenêtre : Bâtiment Extension 2 - Façade Ouest . Dimensions : 90×250 cm</t>
  </si>
  <si>
    <t>Mex-21 - Fenêtre : Bâtiment Extension 2 - Façade Est . Dimensions : 83×245 cm</t>
  </si>
  <si>
    <t>Mex-22 - Fenêtre double : Bâtiment Origine - Façade Sud . Dimensions : 317×245 cm</t>
  </si>
  <si>
    <t>Mex-101 - Fenêtre : Bâtiment Extension 2 - Façade Ouest . Dimensions : 99×230 cm</t>
  </si>
  <si>
    <t>Mex-102 - Fenêtre : Bâtiment Extension 2 - Façade Est . Dimensions : 90×230 cm</t>
  </si>
  <si>
    <t>Mex-103 - Fenêtre triple : Bâtiment Origine - Façade Ouest . Dimensions : 433×192 cm</t>
  </si>
  <si>
    <t>MURRID01 - Baie vitrée Alu Ext 2 Hall Accueil RdC Sud : Bâtiment Extension - Façade Ouest . Dimensions : 136×626 cm</t>
  </si>
  <si>
    <t>MURRID02 - Baie vitré haute RdC Ext 2 Ouest  : Bâtiment Extension - Façade Ouest . Dimensions : 142×626 cm</t>
  </si>
  <si>
    <t>MURRID03 - Baie vitrée triple 2 fixes - 1 ouvrant avec allège et imposte remplis isolés : Bâtiment Extension 2 - Façade Ouest . Dimensions : 299×340 cm</t>
  </si>
  <si>
    <t>MURRID03-bis - Baie vitrée triple 2 fixes - 1 ouvrant avec allège et imposte remplis isolés : Bâtiment Extension 2 - Façade Ouest . Dimensions : 299×353 cm</t>
  </si>
  <si>
    <t>MURRID04 - Baie vitrée triple 1 fixe - 1 ouvrant avec allège et imposte remplis isolés : Bâtiment Extension 2 - Façade Sud . Dimensions : 198×340 cm</t>
  </si>
  <si>
    <t>MURRID04-bis - Baie vitrée triple 1 fixe - 1 ouvrant avec allège et imposte remplis isolés : Bâtiment Extension 2 - Façade Sud . Dimensions : 198×353 cm</t>
  </si>
  <si>
    <t>Mex-19 - Fenêtre : Bâtiment Extension 2 - Façade Ouest . Dimensions : 90x140 cm</t>
  </si>
  <si>
    <t>Mex-21 - Fenêtre : Bâtiment Extension 2 - Façade Est . Dimensions : 83x140 cm</t>
  </si>
  <si>
    <t>Mex-30 - Fenêtre triple : Bâtiment Archives - Façade Est . Dimensions : 184x150 cm</t>
  </si>
  <si>
    <t>Mex-102 - Fenêtre : Bâtiment Extension 2 - Façade Est . Dimensions : 90x150 cm</t>
  </si>
  <si>
    <t>Mex-103 - Fenêtre triple : Bâtiment Origine - Façade Ouest . Dimensions : 145x140 cm</t>
  </si>
  <si>
    <t>Mex-103 - Fenêtre triple : Bâtiment Origine - Façade Ouest . Dimensions : 290x140 cm</t>
  </si>
  <si>
    <t>MURRID03 - Baie vitrée triple 2 fixes - 1 ouvrant avec allège et imposte remplis isolés : Bâtiment Extension 2 - Façade Ouest . Dimensions : 299x230 cm</t>
  </si>
  <si>
    <t>MURRID03-bis - Baie vitrée triple 2 fixes - 1 ouvrant avec allège et imposte remplis isolés : Bâtiment Extension 2 - Façade Ouest . Dimensions : 299x243 cm</t>
  </si>
  <si>
    <t>MURRID04 - Baie vitrée triple 1 fixe - 1 ouvrant avec allège et imposte remplis isolés : Bâtiment Extension 2 - Façade Sud . Dimensions : 198x230 cm</t>
  </si>
  <si>
    <t>MURRID04-bis - Baie vitrée triple 1 fixe - 1 ouvrant avec allège et imposte remplis isolés : Bâtiment Extension 2 - Façade Sud . Dimensions : 198x243 cm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</si>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</sst>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</numFmts>
  <fonts count="22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u/>
      <sz val="8"/>
      <color theme="1"/>
      <name val="PT Sans"/>
      <family val="2"/>
    </font>
    <font>
      <sz val="8"/>
      <color theme="1"/>
      <name val="Aptos Narrow"/>
      <family val="2"/>
    </font>
    <font>
      <sz val="6"/>
      <color rgb="FF2E3464"/>
      <name val="PT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0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6" fillId="3" borderId="9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right" vertical="center" wrapText="1"/>
    </xf>
    <xf numFmtId="0" fontId="8" fillId="4" borderId="8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166" fontId="8" fillId="2" borderId="5" xfId="26" applyNumberFormat="1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8" fillId="4" borderId="8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166" fontId="10" fillId="2" borderId="2" xfId="26" applyNumberFormat="1" applyFont="1" applyFill="1" applyBorder="1" applyAlignment="1">
      <alignment horizontal="right" vertical="center" wrapText="1"/>
    </xf>
    <xf numFmtId="166" fontId="8" fillId="2" borderId="3" xfId="26" applyNumberFormat="1" applyFont="1" applyFill="1" applyBorder="1" applyAlignment="1">
      <alignment horizontal="right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" fontId="15" fillId="2" borderId="9" xfId="0" applyNumberFormat="1" applyFont="1" applyFill="1" applyBorder="1" applyAlignment="1">
      <alignment horizontal="center" vertical="center" wrapText="1"/>
    </xf>
    <xf numFmtId="166" fontId="15" fillId="2" borderId="9" xfId="26" applyNumberFormat="1" applyFont="1" applyFill="1" applyBorder="1" applyAlignment="1" applyProtection="1">
      <alignment horizontal="right" vertical="center" wrapText="1"/>
      <protection locked="0"/>
    </xf>
    <xf numFmtId="166" fontId="15" fillId="2" borderId="10" xfId="26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3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166" fontId="10" fillId="2" borderId="4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166" fontId="8" fillId="0" borderId="5" xfId="26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66" fontId="12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5" xfId="26" applyNumberFormat="1" applyFont="1" applyFill="1" applyBorder="1" applyAlignment="1">
      <alignment horizontal="right" vertical="center" wrapText="1"/>
    </xf>
    <xf numFmtId="166" fontId="8" fillId="0" borderId="3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Alignment="1">
      <alignment horizontal="center"/>
    </xf>
    <xf numFmtId="0" fontId="8" fillId="6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0" xfId="0" applyFont="1"/>
    <xf numFmtId="166" fontId="12" fillId="0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0" borderId="6" xfId="26" applyNumberFormat="1" applyFont="1" applyFill="1" applyBorder="1" applyAlignment="1">
      <alignment horizontal="right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6" borderId="7" xfId="0" applyFont="1" applyFill="1" applyBorder="1" applyAlignment="1">
      <alignment horizontal="center" vertical="center" wrapText="1"/>
    </xf>
    <xf numFmtId="166" fontId="10" fillId="0" borderId="4" xfId="26" applyNumberFormat="1" applyFont="1" applyFill="1" applyBorder="1" applyAlignment="1" applyProtection="1">
      <alignment horizontal="right" vertical="center" wrapText="1"/>
      <protection locked="0"/>
    </xf>
    <xf numFmtId="0" fontId="9" fillId="6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right" vertical="center" wrapText="1"/>
    </xf>
    <xf numFmtId="166" fontId="12" fillId="2" borderId="12" xfId="26" applyNumberFormat="1" applyFont="1" applyFill="1" applyBorder="1" applyAlignment="1">
      <alignment horizontal="right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166" fontId="12" fillId="2" borderId="12" xfId="26" applyNumberFormat="1" applyFont="1" applyFill="1" applyBorder="1" applyAlignment="1" applyProtection="1">
      <alignment horizontal="right" vertical="center" wrapText="1"/>
      <protection locked="0"/>
    </xf>
    <xf numFmtId="3" fontId="8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166" fontId="12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0" xfId="0" applyFont="1" applyFill="1"/>
    <xf numFmtId="0" fontId="8" fillId="5" borderId="6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1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0" borderId="9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10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171009" name="Button 1" hidden="1">
              <a:extLst>
                <a:ext uri="{63B3BB69-23CF-44E3-9099-C40C66FF867C}">
                  <a14:compatExt spid="_x0000_s171009"/>
                </a:ext>
                <a:ext uri="{FF2B5EF4-FFF2-40B4-BE49-F238E27FC236}">
                  <a16:creationId xmlns:a16="http://schemas.microsoft.com/office/drawing/2014/main" id="{00000000-0008-0000-0000-0000019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213360</xdr:colOff>
      <xdr:row>8</xdr:row>
      <xdr:rowOff>45720</xdr:rowOff>
    </xdr:from>
    <xdr:to>
      <xdr:col>2</xdr:col>
      <xdr:colOff>2082212</xdr:colOff>
      <xdr:row>14</xdr:row>
      <xdr:rowOff>32056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B5F5FBF-4DB3-4A72-BFCE-B42D4EFD1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731520"/>
          <a:ext cx="2394632" cy="809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4EE1-F080-40B3-8F1E-F86606F8B583}">
  <sheetPr codeName="Feuil49">
    <tabColor rgb="FF92D050"/>
    <pageSetUpPr fitToPage="1"/>
  </sheetPr>
  <dimension ref="A1:G140"/>
  <sheetViews>
    <sheetView tabSelected="1" view="pageBreakPreview" topLeftCell="A9" zoomScale="130" zoomScaleNormal="100" zoomScaleSheetLayoutView="130" workbookViewId="0">
      <pane xSplit="1" ySplit="9" topLeftCell="B18" activePane="bottomRight" state="frozen"/>
      <selection activeCell="A9" sqref="A9"/>
      <selection pane="topRight" activeCell="B9" sqref="B9"/>
      <selection pane="bottomLeft" activeCell="A18" sqref="A18"/>
      <selection pane="bottomRight" activeCell="F25" sqref="F25"/>
    </sheetView>
  </sheetViews>
  <sheetFormatPr baseColWidth="10" defaultColWidth="11" defaultRowHeight="11.25" x14ac:dyDescent="0.2"/>
  <cols>
    <col min="1" max="1" width="3.75" style="1" customWidth="1"/>
    <col min="2" max="2" width="6.875" style="79" customWidth="1"/>
    <col min="3" max="3" width="63" style="1" customWidth="1"/>
    <col min="4" max="4" width="4.75" style="1" customWidth="1"/>
    <col min="5" max="5" width="7.875" style="1" customWidth="1"/>
    <col min="6" max="6" width="14.125" style="1" customWidth="1"/>
    <col min="7" max="7" width="7" style="15" bestFit="1" customWidth="1"/>
    <col min="8" max="168" width="11.25" style="1"/>
    <col min="169" max="169" width="13.375" style="1" customWidth="1"/>
    <col min="170" max="170" width="11.625" style="1" customWidth="1"/>
    <col min="171" max="171" width="33.75" style="1" customWidth="1"/>
    <col min="172" max="172" width="7" style="1" customWidth="1"/>
    <col min="173" max="173" width="7.875" style="1" customWidth="1"/>
    <col min="174" max="174" width="10.875" style="1" customWidth="1"/>
    <col min="175" max="175" width="12.75" style="1" customWidth="1"/>
    <col min="176" max="424" width="11.25" style="1"/>
    <col min="425" max="425" width="13.375" style="1" customWidth="1"/>
    <col min="426" max="426" width="11.625" style="1" customWidth="1"/>
    <col min="427" max="427" width="33.75" style="1" customWidth="1"/>
    <col min="428" max="428" width="7" style="1" customWidth="1"/>
    <col min="429" max="429" width="7.875" style="1" customWidth="1"/>
    <col min="430" max="430" width="10.875" style="1" customWidth="1"/>
    <col min="431" max="431" width="12.75" style="1" customWidth="1"/>
    <col min="432" max="680" width="11.25" style="1"/>
    <col min="681" max="681" width="13.375" style="1" customWidth="1"/>
    <col min="682" max="682" width="11.625" style="1" customWidth="1"/>
    <col min="683" max="683" width="33.75" style="1" customWidth="1"/>
    <col min="684" max="684" width="7" style="1" customWidth="1"/>
    <col min="685" max="685" width="7.875" style="1" customWidth="1"/>
    <col min="686" max="686" width="10.875" style="1" customWidth="1"/>
    <col min="687" max="687" width="12.75" style="1" customWidth="1"/>
    <col min="688" max="936" width="11.25" style="1"/>
    <col min="937" max="937" width="13.375" style="1" customWidth="1"/>
    <col min="938" max="938" width="11.625" style="1" customWidth="1"/>
    <col min="939" max="939" width="33.75" style="1" customWidth="1"/>
    <col min="940" max="940" width="7" style="1" customWidth="1"/>
    <col min="941" max="941" width="7.875" style="1" customWidth="1"/>
    <col min="942" max="942" width="10.875" style="1" customWidth="1"/>
    <col min="943" max="943" width="12.75" style="1" customWidth="1"/>
    <col min="944" max="1192" width="11.25" style="1"/>
    <col min="1193" max="1193" width="13.375" style="1" customWidth="1"/>
    <col min="1194" max="1194" width="11.625" style="1" customWidth="1"/>
    <col min="1195" max="1195" width="33.75" style="1" customWidth="1"/>
    <col min="1196" max="1196" width="7" style="1" customWidth="1"/>
    <col min="1197" max="1197" width="7.875" style="1" customWidth="1"/>
    <col min="1198" max="1198" width="10.875" style="1" customWidth="1"/>
    <col min="1199" max="1199" width="12.75" style="1" customWidth="1"/>
    <col min="1200" max="1448" width="11.25" style="1"/>
    <col min="1449" max="1449" width="13.375" style="1" customWidth="1"/>
    <col min="1450" max="1450" width="11.625" style="1" customWidth="1"/>
    <col min="1451" max="1451" width="33.75" style="1" customWidth="1"/>
    <col min="1452" max="1452" width="7" style="1" customWidth="1"/>
    <col min="1453" max="1453" width="7.875" style="1" customWidth="1"/>
    <col min="1454" max="1454" width="10.875" style="1" customWidth="1"/>
    <col min="1455" max="1455" width="12.75" style="1" customWidth="1"/>
    <col min="1456" max="1704" width="11.25" style="1"/>
    <col min="1705" max="1705" width="13.375" style="1" customWidth="1"/>
    <col min="1706" max="1706" width="11.625" style="1" customWidth="1"/>
    <col min="1707" max="1707" width="33.75" style="1" customWidth="1"/>
    <col min="1708" max="1708" width="7" style="1" customWidth="1"/>
    <col min="1709" max="1709" width="7.875" style="1" customWidth="1"/>
    <col min="1710" max="1710" width="10.875" style="1" customWidth="1"/>
    <col min="1711" max="1711" width="12.75" style="1" customWidth="1"/>
    <col min="1712" max="1960" width="11.25" style="1"/>
    <col min="1961" max="1961" width="13.375" style="1" customWidth="1"/>
    <col min="1962" max="1962" width="11.625" style="1" customWidth="1"/>
    <col min="1963" max="1963" width="33.75" style="1" customWidth="1"/>
    <col min="1964" max="1964" width="7" style="1" customWidth="1"/>
    <col min="1965" max="1965" width="7.875" style="1" customWidth="1"/>
    <col min="1966" max="1966" width="10.875" style="1" customWidth="1"/>
    <col min="1967" max="1967" width="12.75" style="1" customWidth="1"/>
    <col min="1968" max="2216" width="11.25" style="1"/>
    <col min="2217" max="2217" width="13.375" style="1" customWidth="1"/>
    <col min="2218" max="2218" width="11.625" style="1" customWidth="1"/>
    <col min="2219" max="2219" width="33.75" style="1" customWidth="1"/>
    <col min="2220" max="2220" width="7" style="1" customWidth="1"/>
    <col min="2221" max="2221" width="7.875" style="1" customWidth="1"/>
    <col min="2222" max="2222" width="10.875" style="1" customWidth="1"/>
    <col min="2223" max="2223" width="12.75" style="1" customWidth="1"/>
    <col min="2224" max="2472" width="11.25" style="1"/>
    <col min="2473" max="2473" width="13.375" style="1" customWidth="1"/>
    <col min="2474" max="2474" width="11.625" style="1" customWidth="1"/>
    <col min="2475" max="2475" width="33.75" style="1" customWidth="1"/>
    <col min="2476" max="2476" width="7" style="1" customWidth="1"/>
    <col min="2477" max="2477" width="7.875" style="1" customWidth="1"/>
    <col min="2478" max="2478" width="10.875" style="1" customWidth="1"/>
    <col min="2479" max="2479" width="12.75" style="1" customWidth="1"/>
    <col min="2480" max="2728" width="11.25" style="1"/>
    <col min="2729" max="2729" width="13.375" style="1" customWidth="1"/>
    <col min="2730" max="2730" width="11.625" style="1" customWidth="1"/>
    <col min="2731" max="2731" width="33.75" style="1" customWidth="1"/>
    <col min="2732" max="2732" width="7" style="1" customWidth="1"/>
    <col min="2733" max="2733" width="7.875" style="1" customWidth="1"/>
    <col min="2734" max="2734" width="10.875" style="1" customWidth="1"/>
    <col min="2735" max="2735" width="12.75" style="1" customWidth="1"/>
    <col min="2736" max="2984" width="11.25" style="1"/>
    <col min="2985" max="2985" width="13.375" style="1" customWidth="1"/>
    <col min="2986" max="2986" width="11.625" style="1" customWidth="1"/>
    <col min="2987" max="2987" width="33.75" style="1" customWidth="1"/>
    <col min="2988" max="2988" width="7" style="1" customWidth="1"/>
    <col min="2989" max="2989" width="7.875" style="1" customWidth="1"/>
    <col min="2990" max="2990" width="10.875" style="1" customWidth="1"/>
    <col min="2991" max="2991" width="12.75" style="1" customWidth="1"/>
    <col min="2992" max="3240" width="11.25" style="1"/>
    <col min="3241" max="3241" width="13.375" style="1" customWidth="1"/>
    <col min="3242" max="3242" width="11.625" style="1" customWidth="1"/>
    <col min="3243" max="3243" width="33.75" style="1" customWidth="1"/>
    <col min="3244" max="3244" width="7" style="1" customWidth="1"/>
    <col min="3245" max="3245" width="7.875" style="1" customWidth="1"/>
    <col min="3246" max="3246" width="10.875" style="1" customWidth="1"/>
    <col min="3247" max="3247" width="12.75" style="1" customWidth="1"/>
    <col min="3248" max="3496" width="11.25" style="1"/>
    <col min="3497" max="3497" width="13.375" style="1" customWidth="1"/>
    <col min="3498" max="3498" width="11.625" style="1" customWidth="1"/>
    <col min="3499" max="3499" width="33.75" style="1" customWidth="1"/>
    <col min="3500" max="3500" width="7" style="1" customWidth="1"/>
    <col min="3501" max="3501" width="7.875" style="1" customWidth="1"/>
    <col min="3502" max="3502" width="10.875" style="1" customWidth="1"/>
    <col min="3503" max="3503" width="12.75" style="1" customWidth="1"/>
    <col min="3504" max="3752" width="11.25" style="1"/>
    <col min="3753" max="3753" width="13.375" style="1" customWidth="1"/>
    <col min="3754" max="3754" width="11.625" style="1" customWidth="1"/>
    <col min="3755" max="3755" width="33.75" style="1" customWidth="1"/>
    <col min="3756" max="3756" width="7" style="1" customWidth="1"/>
    <col min="3757" max="3757" width="7.875" style="1" customWidth="1"/>
    <col min="3758" max="3758" width="10.875" style="1" customWidth="1"/>
    <col min="3759" max="3759" width="12.75" style="1" customWidth="1"/>
    <col min="3760" max="4008" width="11.25" style="1"/>
    <col min="4009" max="4009" width="13.375" style="1" customWidth="1"/>
    <col min="4010" max="4010" width="11.625" style="1" customWidth="1"/>
    <col min="4011" max="4011" width="33.75" style="1" customWidth="1"/>
    <col min="4012" max="4012" width="7" style="1" customWidth="1"/>
    <col min="4013" max="4013" width="7.875" style="1" customWidth="1"/>
    <col min="4014" max="4014" width="10.875" style="1" customWidth="1"/>
    <col min="4015" max="4015" width="12.75" style="1" customWidth="1"/>
    <col min="4016" max="4264" width="11.25" style="1"/>
    <col min="4265" max="4265" width="13.375" style="1" customWidth="1"/>
    <col min="4266" max="4266" width="11.625" style="1" customWidth="1"/>
    <col min="4267" max="4267" width="33.75" style="1" customWidth="1"/>
    <col min="4268" max="4268" width="7" style="1" customWidth="1"/>
    <col min="4269" max="4269" width="7.875" style="1" customWidth="1"/>
    <col min="4270" max="4270" width="10.875" style="1" customWidth="1"/>
    <col min="4271" max="4271" width="12.75" style="1" customWidth="1"/>
    <col min="4272" max="4520" width="11.25" style="1"/>
    <col min="4521" max="4521" width="13.375" style="1" customWidth="1"/>
    <col min="4522" max="4522" width="11.625" style="1" customWidth="1"/>
    <col min="4523" max="4523" width="33.75" style="1" customWidth="1"/>
    <col min="4524" max="4524" width="7" style="1" customWidth="1"/>
    <col min="4525" max="4525" width="7.875" style="1" customWidth="1"/>
    <col min="4526" max="4526" width="10.875" style="1" customWidth="1"/>
    <col min="4527" max="4527" width="12.75" style="1" customWidth="1"/>
    <col min="4528" max="4776" width="11.25" style="1"/>
    <col min="4777" max="4777" width="13.375" style="1" customWidth="1"/>
    <col min="4778" max="4778" width="11.625" style="1" customWidth="1"/>
    <col min="4779" max="4779" width="33.75" style="1" customWidth="1"/>
    <col min="4780" max="4780" width="7" style="1" customWidth="1"/>
    <col min="4781" max="4781" width="7.875" style="1" customWidth="1"/>
    <col min="4782" max="4782" width="10.875" style="1" customWidth="1"/>
    <col min="4783" max="4783" width="12.75" style="1" customWidth="1"/>
    <col min="4784" max="5032" width="11.25" style="1"/>
    <col min="5033" max="5033" width="13.375" style="1" customWidth="1"/>
    <col min="5034" max="5034" width="11.625" style="1" customWidth="1"/>
    <col min="5035" max="5035" width="33.75" style="1" customWidth="1"/>
    <col min="5036" max="5036" width="7" style="1" customWidth="1"/>
    <col min="5037" max="5037" width="7.875" style="1" customWidth="1"/>
    <col min="5038" max="5038" width="10.875" style="1" customWidth="1"/>
    <col min="5039" max="5039" width="12.75" style="1" customWidth="1"/>
    <col min="5040" max="5288" width="11.25" style="1"/>
    <col min="5289" max="5289" width="13.375" style="1" customWidth="1"/>
    <col min="5290" max="5290" width="11.625" style="1" customWidth="1"/>
    <col min="5291" max="5291" width="33.75" style="1" customWidth="1"/>
    <col min="5292" max="5292" width="7" style="1" customWidth="1"/>
    <col min="5293" max="5293" width="7.875" style="1" customWidth="1"/>
    <col min="5294" max="5294" width="10.875" style="1" customWidth="1"/>
    <col min="5295" max="5295" width="12.75" style="1" customWidth="1"/>
    <col min="5296" max="5544" width="11.25" style="1"/>
    <col min="5545" max="5545" width="13.375" style="1" customWidth="1"/>
    <col min="5546" max="5546" width="11.625" style="1" customWidth="1"/>
    <col min="5547" max="5547" width="33.75" style="1" customWidth="1"/>
    <col min="5548" max="5548" width="7" style="1" customWidth="1"/>
    <col min="5549" max="5549" width="7.875" style="1" customWidth="1"/>
    <col min="5550" max="5550" width="10.875" style="1" customWidth="1"/>
    <col min="5551" max="5551" width="12.75" style="1" customWidth="1"/>
    <col min="5552" max="5800" width="11.25" style="1"/>
    <col min="5801" max="5801" width="13.375" style="1" customWidth="1"/>
    <col min="5802" max="5802" width="11.625" style="1" customWidth="1"/>
    <col min="5803" max="5803" width="33.75" style="1" customWidth="1"/>
    <col min="5804" max="5804" width="7" style="1" customWidth="1"/>
    <col min="5805" max="5805" width="7.875" style="1" customWidth="1"/>
    <col min="5806" max="5806" width="10.875" style="1" customWidth="1"/>
    <col min="5807" max="5807" width="12.75" style="1" customWidth="1"/>
    <col min="5808" max="6056" width="11.25" style="1"/>
    <col min="6057" max="6057" width="13.375" style="1" customWidth="1"/>
    <col min="6058" max="6058" width="11.625" style="1" customWidth="1"/>
    <col min="6059" max="6059" width="33.75" style="1" customWidth="1"/>
    <col min="6060" max="6060" width="7" style="1" customWidth="1"/>
    <col min="6061" max="6061" width="7.875" style="1" customWidth="1"/>
    <col min="6062" max="6062" width="10.875" style="1" customWidth="1"/>
    <col min="6063" max="6063" width="12.75" style="1" customWidth="1"/>
    <col min="6064" max="6312" width="11.25" style="1"/>
    <col min="6313" max="6313" width="13.375" style="1" customWidth="1"/>
    <col min="6314" max="6314" width="11.625" style="1" customWidth="1"/>
    <col min="6315" max="6315" width="33.75" style="1" customWidth="1"/>
    <col min="6316" max="6316" width="7" style="1" customWidth="1"/>
    <col min="6317" max="6317" width="7.875" style="1" customWidth="1"/>
    <col min="6318" max="6318" width="10.875" style="1" customWidth="1"/>
    <col min="6319" max="6319" width="12.75" style="1" customWidth="1"/>
    <col min="6320" max="6568" width="11.25" style="1"/>
    <col min="6569" max="6569" width="13.375" style="1" customWidth="1"/>
    <col min="6570" max="6570" width="11.625" style="1" customWidth="1"/>
    <col min="6571" max="6571" width="33.75" style="1" customWidth="1"/>
    <col min="6572" max="6572" width="7" style="1" customWidth="1"/>
    <col min="6573" max="6573" width="7.875" style="1" customWidth="1"/>
    <col min="6574" max="6574" width="10.875" style="1" customWidth="1"/>
    <col min="6575" max="6575" width="12.75" style="1" customWidth="1"/>
    <col min="6576" max="6824" width="11.25" style="1"/>
    <col min="6825" max="6825" width="13.375" style="1" customWidth="1"/>
    <col min="6826" max="6826" width="11.625" style="1" customWidth="1"/>
    <col min="6827" max="6827" width="33.75" style="1" customWidth="1"/>
    <col min="6828" max="6828" width="7" style="1" customWidth="1"/>
    <col min="6829" max="6829" width="7.875" style="1" customWidth="1"/>
    <col min="6830" max="6830" width="10.875" style="1" customWidth="1"/>
    <col min="6831" max="6831" width="12.75" style="1" customWidth="1"/>
    <col min="6832" max="7080" width="11.25" style="1"/>
    <col min="7081" max="7081" width="13.375" style="1" customWidth="1"/>
    <col min="7082" max="7082" width="11.625" style="1" customWidth="1"/>
    <col min="7083" max="7083" width="33.75" style="1" customWidth="1"/>
    <col min="7084" max="7084" width="7" style="1" customWidth="1"/>
    <col min="7085" max="7085" width="7.875" style="1" customWidth="1"/>
    <col min="7086" max="7086" width="10.875" style="1" customWidth="1"/>
    <col min="7087" max="7087" width="12.75" style="1" customWidth="1"/>
    <col min="7088" max="7336" width="11.25" style="1"/>
    <col min="7337" max="7337" width="13.375" style="1" customWidth="1"/>
    <col min="7338" max="7338" width="11.625" style="1" customWidth="1"/>
    <col min="7339" max="7339" width="33.75" style="1" customWidth="1"/>
    <col min="7340" max="7340" width="7" style="1" customWidth="1"/>
    <col min="7341" max="7341" width="7.875" style="1" customWidth="1"/>
    <col min="7342" max="7342" width="10.875" style="1" customWidth="1"/>
    <col min="7343" max="7343" width="12.75" style="1" customWidth="1"/>
    <col min="7344" max="7592" width="11.25" style="1"/>
    <col min="7593" max="7593" width="13.375" style="1" customWidth="1"/>
    <col min="7594" max="7594" width="11.625" style="1" customWidth="1"/>
    <col min="7595" max="7595" width="33.75" style="1" customWidth="1"/>
    <col min="7596" max="7596" width="7" style="1" customWidth="1"/>
    <col min="7597" max="7597" width="7.875" style="1" customWidth="1"/>
    <col min="7598" max="7598" width="10.875" style="1" customWidth="1"/>
    <col min="7599" max="7599" width="12.75" style="1" customWidth="1"/>
    <col min="7600" max="7848" width="11.25" style="1"/>
    <col min="7849" max="7849" width="13.375" style="1" customWidth="1"/>
    <col min="7850" max="7850" width="11.625" style="1" customWidth="1"/>
    <col min="7851" max="7851" width="33.75" style="1" customWidth="1"/>
    <col min="7852" max="7852" width="7" style="1" customWidth="1"/>
    <col min="7853" max="7853" width="7.875" style="1" customWidth="1"/>
    <col min="7854" max="7854" width="10.875" style="1" customWidth="1"/>
    <col min="7855" max="7855" width="12.75" style="1" customWidth="1"/>
    <col min="7856" max="8104" width="11.25" style="1"/>
    <col min="8105" max="8105" width="13.375" style="1" customWidth="1"/>
    <col min="8106" max="8106" width="11.625" style="1" customWidth="1"/>
    <col min="8107" max="8107" width="33.75" style="1" customWidth="1"/>
    <col min="8108" max="8108" width="7" style="1" customWidth="1"/>
    <col min="8109" max="8109" width="7.875" style="1" customWidth="1"/>
    <col min="8110" max="8110" width="10.875" style="1" customWidth="1"/>
    <col min="8111" max="8111" width="12.75" style="1" customWidth="1"/>
    <col min="8112" max="8360" width="11.25" style="1"/>
    <col min="8361" max="8361" width="13.375" style="1" customWidth="1"/>
    <col min="8362" max="8362" width="11.625" style="1" customWidth="1"/>
    <col min="8363" max="8363" width="33.75" style="1" customWidth="1"/>
    <col min="8364" max="8364" width="7" style="1" customWidth="1"/>
    <col min="8365" max="8365" width="7.875" style="1" customWidth="1"/>
    <col min="8366" max="8366" width="10.875" style="1" customWidth="1"/>
    <col min="8367" max="8367" width="12.75" style="1" customWidth="1"/>
    <col min="8368" max="8616" width="11.25" style="1"/>
    <col min="8617" max="8617" width="13.375" style="1" customWidth="1"/>
    <col min="8618" max="8618" width="11.625" style="1" customWidth="1"/>
    <col min="8619" max="8619" width="33.75" style="1" customWidth="1"/>
    <col min="8620" max="8620" width="7" style="1" customWidth="1"/>
    <col min="8621" max="8621" width="7.875" style="1" customWidth="1"/>
    <col min="8622" max="8622" width="10.875" style="1" customWidth="1"/>
    <col min="8623" max="8623" width="12.75" style="1" customWidth="1"/>
    <col min="8624" max="8872" width="11.25" style="1"/>
    <col min="8873" max="8873" width="13.375" style="1" customWidth="1"/>
    <col min="8874" max="8874" width="11.625" style="1" customWidth="1"/>
    <col min="8875" max="8875" width="33.75" style="1" customWidth="1"/>
    <col min="8876" max="8876" width="7" style="1" customWidth="1"/>
    <col min="8877" max="8877" width="7.875" style="1" customWidth="1"/>
    <col min="8878" max="8878" width="10.875" style="1" customWidth="1"/>
    <col min="8879" max="8879" width="12.75" style="1" customWidth="1"/>
    <col min="8880" max="9128" width="11.25" style="1"/>
    <col min="9129" max="9129" width="13.375" style="1" customWidth="1"/>
    <col min="9130" max="9130" width="11.625" style="1" customWidth="1"/>
    <col min="9131" max="9131" width="33.75" style="1" customWidth="1"/>
    <col min="9132" max="9132" width="7" style="1" customWidth="1"/>
    <col min="9133" max="9133" width="7.875" style="1" customWidth="1"/>
    <col min="9134" max="9134" width="10.875" style="1" customWidth="1"/>
    <col min="9135" max="9135" width="12.75" style="1" customWidth="1"/>
    <col min="9136" max="9384" width="11.25" style="1"/>
    <col min="9385" max="9385" width="13.375" style="1" customWidth="1"/>
    <col min="9386" max="9386" width="11.625" style="1" customWidth="1"/>
    <col min="9387" max="9387" width="33.75" style="1" customWidth="1"/>
    <col min="9388" max="9388" width="7" style="1" customWidth="1"/>
    <col min="9389" max="9389" width="7.875" style="1" customWidth="1"/>
    <col min="9390" max="9390" width="10.875" style="1" customWidth="1"/>
    <col min="9391" max="9391" width="12.75" style="1" customWidth="1"/>
    <col min="9392" max="9640" width="11.25" style="1"/>
    <col min="9641" max="9641" width="13.375" style="1" customWidth="1"/>
    <col min="9642" max="9642" width="11.625" style="1" customWidth="1"/>
    <col min="9643" max="9643" width="33.75" style="1" customWidth="1"/>
    <col min="9644" max="9644" width="7" style="1" customWidth="1"/>
    <col min="9645" max="9645" width="7.875" style="1" customWidth="1"/>
    <col min="9646" max="9646" width="10.875" style="1" customWidth="1"/>
    <col min="9647" max="9647" width="12.75" style="1" customWidth="1"/>
    <col min="9648" max="9896" width="11.25" style="1"/>
    <col min="9897" max="9897" width="13.375" style="1" customWidth="1"/>
    <col min="9898" max="9898" width="11.625" style="1" customWidth="1"/>
    <col min="9899" max="9899" width="33.75" style="1" customWidth="1"/>
    <col min="9900" max="9900" width="7" style="1" customWidth="1"/>
    <col min="9901" max="9901" width="7.875" style="1" customWidth="1"/>
    <col min="9902" max="9902" width="10.875" style="1" customWidth="1"/>
    <col min="9903" max="9903" width="12.75" style="1" customWidth="1"/>
    <col min="9904" max="10152" width="11.25" style="1"/>
    <col min="10153" max="10153" width="13.375" style="1" customWidth="1"/>
    <col min="10154" max="10154" width="11.625" style="1" customWidth="1"/>
    <col min="10155" max="10155" width="33.75" style="1" customWidth="1"/>
    <col min="10156" max="10156" width="7" style="1" customWidth="1"/>
    <col min="10157" max="10157" width="7.875" style="1" customWidth="1"/>
    <col min="10158" max="10158" width="10.875" style="1" customWidth="1"/>
    <col min="10159" max="10159" width="12.75" style="1" customWidth="1"/>
    <col min="10160" max="10408" width="11.25" style="1"/>
    <col min="10409" max="10409" width="13.375" style="1" customWidth="1"/>
    <col min="10410" max="10410" width="11.625" style="1" customWidth="1"/>
    <col min="10411" max="10411" width="33.75" style="1" customWidth="1"/>
    <col min="10412" max="10412" width="7" style="1" customWidth="1"/>
    <col min="10413" max="10413" width="7.875" style="1" customWidth="1"/>
    <col min="10414" max="10414" width="10.875" style="1" customWidth="1"/>
    <col min="10415" max="10415" width="12.75" style="1" customWidth="1"/>
    <col min="10416" max="10664" width="11.25" style="1"/>
    <col min="10665" max="10665" width="13.375" style="1" customWidth="1"/>
    <col min="10666" max="10666" width="11.625" style="1" customWidth="1"/>
    <col min="10667" max="10667" width="33.75" style="1" customWidth="1"/>
    <col min="10668" max="10668" width="7" style="1" customWidth="1"/>
    <col min="10669" max="10669" width="7.875" style="1" customWidth="1"/>
    <col min="10670" max="10670" width="10.875" style="1" customWidth="1"/>
    <col min="10671" max="10671" width="12.75" style="1" customWidth="1"/>
    <col min="10672" max="10920" width="11.25" style="1"/>
    <col min="10921" max="10921" width="13.375" style="1" customWidth="1"/>
    <col min="10922" max="10922" width="11.625" style="1" customWidth="1"/>
    <col min="10923" max="10923" width="33.75" style="1" customWidth="1"/>
    <col min="10924" max="10924" width="7" style="1" customWidth="1"/>
    <col min="10925" max="10925" width="7.875" style="1" customWidth="1"/>
    <col min="10926" max="10926" width="10.875" style="1" customWidth="1"/>
    <col min="10927" max="10927" width="12.75" style="1" customWidth="1"/>
    <col min="10928" max="11176" width="11.25" style="1"/>
    <col min="11177" max="11177" width="13.375" style="1" customWidth="1"/>
    <col min="11178" max="11178" width="11.625" style="1" customWidth="1"/>
    <col min="11179" max="11179" width="33.75" style="1" customWidth="1"/>
    <col min="11180" max="11180" width="7" style="1" customWidth="1"/>
    <col min="11181" max="11181" width="7.875" style="1" customWidth="1"/>
    <col min="11182" max="11182" width="10.875" style="1" customWidth="1"/>
    <col min="11183" max="11183" width="12.75" style="1" customWidth="1"/>
    <col min="11184" max="11432" width="11.25" style="1"/>
    <col min="11433" max="11433" width="13.375" style="1" customWidth="1"/>
    <col min="11434" max="11434" width="11.625" style="1" customWidth="1"/>
    <col min="11435" max="11435" width="33.75" style="1" customWidth="1"/>
    <col min="11436" max="11436" width="7" style="1" customWidth="1"/>
    <col min="11437" max="11437" width="7.875" style="1" customWidth="1"/>
    <col min="11438" max="11438" width="10.875" style="1" customWidth="1"/>
    <col min="11439" max="11439" width="12.75" style="1" customWidth="1"/>
    <col min="11440" max="11688" width="11.25" style="1"/>
    <col min="11689" max="11689" width="13.375" style="1" customWidth="1"/>
    <col min="11690" max="11690" width="11.625" style="1" customWidth="1"/>
    <col min="11691" max="11691" width="33.75" style="1" customWidth="1"/>
    <col min="11692" max="11692" width="7" style="1" customWidth="1"/>
    <col min="11693" max="11693" width="7.875" style="1" customWidth="1"/>
    <col min="11694" max="11694" width="10.875" style="1" customWidth="1"/>
    <col min="11695" max="11695" width="12.75" style="1" customWidth="1"/>
    <col min="11696" max="11944" width="11.25" style="1"/>
    <col min="11945" max="11945" width="13.375" style="1" customWidth="1"/>
    <col min="11946" max="11946" width="11.625" style="1" customWidth="1"/>
    <col min="11947" max="11947" width="33.75" style="1" customWidth="1"/>
    <col min="11948" max="11948" width="7" style="1" customWidth="1"/>
    <col min="11949" max="11949" width="7.875" style="1" customWidth="1"/>
    <col min="11950" max="11950" width="10.875" style="1" customWidth="1"/>
    <col min="11951" max="11951" width="12.75" style="1" customWidth="1"/>
    <col min="11952" max="12200" width="11.25" style="1"/>
    <col min="12201" max="12201" width="13.375" style="1" customWidth="1"/>
    <col min="12202" max="12202" width="11.625" style="1" customWidth="1"/>
    <col min="12203" max="12203" width="33.75" style="1" customWidth="1"/>
    <col min="12204" max="12204" width="7" style="1" customWidth="1"/>
    <col min="12205" max="12205" width="7.875" style="1" customWidth="1"/>
    <col min="12206" max="12206" width="10.875" style="1" customWidth="1"/>
    <col min="12207" max="12207" width="12.75" style="1" customWidth="1"/>
    <col min="12208" max="12456" width="11.25" style="1"/>
    <col min="12457" max="12457" width="13.375" style="1" customWidth="1"/>
    <col min="12458" max="12458" width="11.625" style="1" customWidth="1"/>
    <col min="12459" max="12459" width="33.75" style="1" customWidth="1"/>
    <col min="12460" max="12460" width="7" style="1" customWidth="1"/>
    <col min="12461" max="12461" width="7.875" style="1" customWidth="1"/>
    <col min="12462" max="12462" width="10.875" style="1" customWidth="1"/>
    <col min="12463" max="12463" width="12.75" style="1" customWidth="1"/>
    <col min="12464" max="12712" width="11.25" style="1"/>
    <col min="12713" max="12713" width="13.375" style="1" customWidth="1"/>
    <col min="12714" max="12714" width="11.625" style="1" customWidth="1"/>
    <col min="12715" max="12715" width="33.75" style="1" customWidth="1"/>
    <col min="12716" max="12716" width="7" style="1" customWidth="1"/>
    <col min="12717" max="12717" width="7.875" style="1" customWidth="1"/>
    <col min="12718" max="12718" width="10.875" style="1" customWidth="1"/>
    <col min="12719" max="12719" width="12.75" style="1" customWidth="1"/>
    <col min="12720" max="12968" width="11.25" style="1"/>
    <col min="12969" max="12969" width="13.375" style="1" customWidth="1"/>
    <col min="12970" max="12970" width="11.625" style="1" customWidth="1"/>
    <col min="12971" max="12971" width="33.75" style="1" customWidth="1"/>
    <col min="12972" max="12972" width="7" style="1" customWidth="1"/>
    <col min="12973" max="12973" width="7.875" style="1" customWidth="1"/>
    <col min="12974" max="12974" width="10.875" style="1" customWidth="1"/>
    <col min="12975" max="12975" width="12.75" style="1" customWidth="1"/>
    <col min="12976" max="13224" width="11.25" style="1"/>
    <col min="13225" max="13225" width="13.375" style="1" customWidth="1"/>
    <col min="13226" max="13226" width="11.625" style="1" customWidth="1"/>
    <col min="13227" max="13227" width="33.75" style="1" customWidth="1"/>
    <col min="13228" max="13228" width="7" style="1" customWidth="1"/>
    <col min="13229" max="13229" width="7.875" style="1" customWidth="1"/>
    <col min="13230" max="13230" width="10.875" style="1" customWidth="1"/>
    <col min="13231" max="13231" width="12.75" style="1" customWidth="1"/>
    <col min="13232" max="13480" width="11.25" style="1"/>
    <col min="13481" max="13481" width="13.375" style="1" customWidth="1"/>
    <col min="13482" max="13482" width="11.625" style="1" customWidth="1"/>
    <col min="13483" max="13483" width="33.75" style="1" customWidth="1"/>
    <col min="13484" max="13484" width="7" style="1" customWidth="1"/>
    <col min="13485" max="13485" width="7.875" style="1" customWidth="1"/>
    <col min="13486" max="13486" width="10.875" style="1" customWidth="1"/>
    <col min="13487" max="13487" width="12.75" style="1" customWidth="1"/>
    <col min="13488" max="13736" width="11.25" style="1"/>
    <col min="13737" max="13737" width="13.375" style="1" customWidth="1"/>
    <col min="13738" max="13738" width="11.625" style="1" customWidth="1"/>
    <col min="13739" max="13739" width="33.75" style="1" customWidth="1"/>
    <col min="13740" max="13740" width="7" style="1" customWidth="1"/>
    <col min="13741" max="13741" width="7.875" style="1" customWidth="1"/>
    <col min="13742" max="13742" width="10.875" style="1" customWidth="1"/>
    <col min="13743" max="13743" width="12.75" style="1" customWidth="1"/>
    <col min="13744" max="13992" width="11.25" style="1"/>
    <col min="13993" max="13993" width="13.375" style="1" customWidth="1"/>
    <col min="13994" max="13994" width="11.625" style="1" customWidth="1"/>
    <col min="13995" max="13995" width="33.75" style="1" customWidth="1"/>
    <col min="13996" max="13996" width="7" style="1" customWidth="1"/>
    <col min="13997" max="13997" width="7.875" style="1" customWidth="1"/>
    <col min="13998" max="13998" width="10.875" style="1" customWidth="1"/>
    <col min="13999" max="13999" width="12.75" style="1" customWidth="1"/>
    <col min="14000" max="14248" width="11.25" style="1"/>
    <col min="14249" max="14249" width="13.375" style="1" customWidth="1"/>
    <col min="14250" max="14250" width="11.625" style="1" customWidth="1"/>
    <col min="14251" max="14251" width="33.75" style="1" customWidth="1"/>
    <col min="14252" max="14252" width="7" style="1" customWidth="1"/>
    <col min="14253" max="14253" width="7.875" style="1" customWidth="1"/>
    <col min="14254" max="14254" width="10.875" style="1" customWidth="1"/>
    <col min="14255" max="14255" width="12.75" style="1" customWidth="1"/>
    <col min="14256" max="14504" width="11.25" style="1"/>
    <col min="14505" max="14505" width="13.375" style="1" customWidth="1"/>
    <col min="14506" max="14506" width="11.625" style="1" customWidth="1"/>
    <col min="14507" max="14507" width="33.75" style="1" customWidth="1"/>
    <col min="14508" max="14508" width="7" style="1" customWidth="1"/>
    <col min="14509" max="14509" width="7.875" style="1" customWidth="1"/>
    <col min="14510" max="14510" width="10.875" style="1" customWidth="1"/>
    <col min="14511" max="14511" width="12.75" style="1" customWidth="1"/>
    <col min="14512" max="14760" width="11.25" style="1"/>
    <col min="14761" max="14761" width="13.375" style="1" customWidth="1"/>
    <col min="14762" max="14762" width="11.625" style="1" customWidth="1"/>
    <col min="14763" max="14763" width="33.75" style="1" customWidth="1"/>
    <col min="14764" max="14764" width="7" style="1" customWidth="1"/>
    <col min="14765" max="14765" width="7.875" style="1" customWidth="1"/>
    <col min="14766" max="14766" width="10.875" style="1" customWidth="1"/>
    <col min="14767" max="14767" width="12.75" style="1" customWidth="1"/>
    <col min="14768" max="15016" width="11.25" style="1"/>
    <col min="15017" max="15017" width="13.375" style="1" customWidth="1"/>
    <col min="15018" max="15018" width="11.625" style="1" customWidth="1"/>
    <col min="15019" max="15019" width="33.75" style="1" customWidth="1"/>
    <col min="15020" max="15020" width="7" style="1" customWidth="1"/>
    <col min="15021" max="15021" width="7.875" style="1" customWidth="1"/>
    <col min="15022" max="15022" width="10.875" style="1" customWidth="1"/>
    <col min="15023" max="15023" width="12.75" style="1" customWidth="1"/>
    <col min="15024" max="15272" width="11.25" style="1"/>
    <col min="15273" max="15273" width="13.375" style="1" customWidth="1"/>
    <col min="15274" max="15274" width="11.625" style="1" customWidth="1"/>
    <col min="15275" max="15275" width="33.75" style="1" customWidth="1"/>
    <col min="15276" max="15276" width="7" style="1" customWidth="1"/>
    <col min="15277" max="15277" width="7.875" style="1" customWidth="1"/>
    <col min="15278" max="15278" width="10.875" style="1" customWidth="1"/>
    <col min="15279" max="15279" width="12.75" style="1" customWidth="1"/>
    <col min="15280" max="15528" width="11.25" style="1"/>
    <col min="15529" max="15529" width="13.375" style="1" customWidth="1"/>
    <col min="15530" max="15530" width="11.625" style="1" customWidth="1"/>
    <col min="15531" max="15531" width="33.75" style="1" customWidth="1"/>
    <col min="15532" max="15532" width="7" style="1" customWidth="1"/>
    <col min="15533" max="15533" width="7.875" style="1" customWidth="1"/>
    <col min="15534" max="15534" width="10.875" style="1" customWidth="1"/>
    <col min="15535" max="15535" width="12.75" style="1" customWidth="1"/>
    <col min="15536" max="15784" width="11.25" style="1"/>
    <col min="15785" max="15785" width="13.375" style="1" customWidth="1"/>
    <col min="15786" max="15786" width="11.625" style="1" customWidth="1"/>
    <col min="15787" max="15787" width="33.75" style="1" customWidth="1"/>
    <col min="15788" max="15788" width="7" style="1" customWidth="1"/>
    <col min="15789" max="15789" width="7.875" style="1" customWidth="1"/>
    <col min="15790" max="15790" width="10.875" style="1" customWidth="1"/>
    <col min="15791" max="15791" width="12.75" style="1" customWidth="1"/>
    <col min="15792" max="16234" width="11.25" style="1"/>
    <col min="16235" max="16384" width="11.25" style="1" customWidth="1"/>
  </cols>
  <sheetData>
    <row r="1" spans="1:7" x14ac:dyDescent="0.2">
      <c r="A1" s="36" t="s">
        <v>16</v>
      </c>
      <c r="B1" s="113"/>
      <c r="C1" s="46"/>
      <c r="D1" s="37"/>
      <c r="E1" s="38"/>
      <c r="G1" s="1"/>
    </row>
    <row r="2" spans="1:7" hidden="1" x14ac:dyDescent="0.2">
      <c r="A2" s="16" t="s">
        <v>17</v>
      </c>
      <c r="B2" s="114" t="s">
        <v>18</v>
      </c>
      <c r="C2" s="17" t="s">
        <v>19</v>
      </c>
      <c r="D2" s="17" t="s">
        <v>20</v>
      </c>
      <c r="E2" s="17" t="s">
        <v>21</v>
      </c>
      <c r="G2" s="1"/>
    </row>
    <row r="3" spans="1:7" hidden="1" x14ac:dyDescent="0.2">
      <c r="A3" s="16" t="s">
        <v>195</v>
      </c>
      <c r="B3" s="115">
        <v>1</v>
      </c>
      <c r="C3" s="34" t="e">
        <v>#NAME?</v>
      </c>
      <c r="D3" s="34"/>
      <c r="E3" s="34"/>
      <c r="G3" s="1"/>
    </row>
    <row r="4" spans="1:7" hidden="1" x14ac:dyDescent="0.2">
      <c r="A4" s="45" t="s">
        <v>22</v>
      </c>
      <c r="B4" s="116"/>
      <c r="C4" s="14">
        <v>3</v>
      </c>
      <c r="D4" s="14"/>
      <c r="E4" s="14"/>
      <c r="G4" s="1"/>
    </row>
    <row r="5" spans="1:7" hidden="1" x14ac:dyDescent="0.2">
      <c r="A5" s="34">
        <v>2</v>
      </c>
      <c r="B5" s="115">
        <v>19</v>
      </c>
      <c r="C5" s="14"/>
      <c r="D5" s="14"/>
      <c r="E5" s="14"/>
      <c r="G5" s="1"/>
    </row>
    <row r="6" spans="1:7" hidden="1" x14ac:dyDescent="0.2">
      <c r="A6" s="44" t="s">
        <v>23</v>
      </c>
      <c r="B6" s="75"/>
      <c r="C6" s="14"/>
      <c r="D6" s="14"/>
      <c r="E6" s="14"/>
      <c r="F6" s="14"/>
      <c r="G6" s="14"/>
    </row>
    <row r="7" spans="1:7" hidden="1" x14ac:dyDescent="0.2">
      <c r="A7" s="43">
        <v>1</v>
      </c>
      <c r="B7" s="75"/>
      <c r="C7" s="14"/>
      <c r="D7" s="14"/>
      <c r="E7" s="14"/>
      <c r="F7" s="14"/>
      <c r="G7" s="14"/>
    </row>
    <row r="8" spans="1:7" hidden="1" x14ac:dyDescent="0.2"/>
    <row r="9" spans="1:7" x14ac:dyDescent="0.2">
      <c r="D9" s="2" t="s">
        <v>230</v>
      </c>
      <c r="E9" s="2"/>
      <c r="G9" s="12"/>
    </row>
    <row r="10" spans="1:7" x14ac:dyDescent="0.2">
      <c r="D10" s="2" t="s">
        <v>3</v>
      </c>
      <c r="E10" s="3"/>
      <c r="G10" s="3"/>
    </row>
    <row r="11" spans="1:7" x14ac:dyDescent="0.2">
      <c r="D11" s="2" t="s">
        <v>4</v>
      </c>
      <c r="E11" s="3"/>
      <c r="G11" s="3"/>
    </row>
    <row r="12" spans="1:7" x14ac:dyDescent="0.2">
      <c r="A12" s="4"/>
      <c r="B12" s="117"/>
      <c r="C12" s="4"/>
      <c r="D12" s="2" t="s">
        <v>196</v>
      </c>
      <c r="E12" s="3"/>
      <c r="G12" s="3"/>
    </row>
    <row r="13" spans="1:7" x14ac:dyDescent="0.2">
      <c r="A13" s="4"/>
      <c r="B13" s="117"/>
      <c r="C13" s="4"/>
      <c r="D13" s="2" t="s">
        <v>197</v>
      </c>
      <c r="E13" s="5"/>
      <c r="G13" s="5"/>
    </row>
    <row r="14" spans="1:7" x14ac:dyDescent="0.2">
      <c r="A14" s="4"/>
      <c r="B14" s="117"/>
      <c r="C14" s="4"/>
      <c r="E14" s="5"/>
      <c r="F14" s="13"/>
      <c r="G14" s="5"/>
    </row>
    <row r="15" spans="1:7" x14ac:dyDescent="0.2">
      <c r="A15" s="4"/>
      <c r="B15" s="117"/>
      <c r="C15" s="4"/>
      <c r="E15" s="5"/>
      <c r="F15" s="13"/>
      <c r="G15" s="5"/>
    </row>
    <row r="16" spans="1:7" x14ac:dyDescent="0.2">
      <c r="B16" s="119"/>
      <c r="C16" s="119"/>
      <c r="D16" s="119"/>
      <c r="E16" s="119"/>
      <c r="F16" s="119"/>
      <c r="G16" s="119"/>
    </row>
    <row r="17" spans="1:7" hidden="1" x14ac:dyDescent="0.2">
      <c r="A17" s="4"/>
      <c r="B17" s="117"/>
      <c r="C17" s="4"/>
      <c r="E17" s="5"/>
      <c r="F17" s="13"/>
      <c r="G17" s="5"/>
    </row>
    <row r="18" spans="1:7" ht="22.5" x14ac:dyDescent="0.2">
      <c r="A18" s="20" t="s">
        <v>24</v>
      </c>
      <c r="B18" s="118" t="s">
        <v>5</v>
      </c>
      <c r="C18" s="21" t="s">
        <v>6</v>
      </c>
      <c r="D18" s="22" t="s">
        <v>2</v>
      </c>
      <c r="E18" s="22" t="s">
        <v>7</v>
      </c>
      <c r="F18" s="22" t="s">
        <v>8</v>
      </c>
      <c r="G18" s="22" t="s">
        <v>9</v>
      </c>
    </row>
    <row r="19" spans="1:7" ht="16.5" customHeight="1" x14ac:dyDescent="0.2">
      <c r="A19" s="19">
        <v>2</v>
      </c>
      <c r="B19" s="108">
        <v>7</v>
      </c>
      <c r="C19" s="18" t="s">
        <v>28</v>
      </c>
      <c r="D19" s="50"/>
      <c r="E19" s="51"/>
      <c r="F19" s="52"/>
      <c r="G19" s="53"/>
    </row>
    <row r="20" spans="1:7" x14ac:dyDescent="0.2">
      <c r="A20" s="6">
        <v>2</v>
      </c>
      <c r="B20" s="78" t="s">
        <v>85</v>
      </c>
      <c r="C20" s="7" t="s">
        <v>10</v>
      </c>
      <c r="D20" s="6"/>
      <c r="E20" s="58" t="s">
        <v>11</v>
      </c>
      <c r="F20" s="59"/>
      <c r="G20" s="47">
        <f>SUBTOTAL(9,G22:G23)</f>
        <v>0</v>
      </c>
    </row>
    <row r="21" spans="1:7" x14ac:dyDescent="0.2">
      <c r="A21" s="8">
        <v>3</v>
      </c>
      <c r="B21" s="77" t="s">
        <v>86</v>
      </c>
      <c r="C21" s="55" t="s">
        <v>34</v>
      </c>
      <c r="D21" s="54" t="s">
        <v>12</v>
      </c>
      <c r="E21" s="56">
        <v>1</v>
      </c>
      <c r="F21" s="74"/>
      <c r="G21" s="48" t="str">
        <f>IF(OR(E21="",F21=""),"",E21*F21)</f>
        <v/>
      </c>
    </row>
    <row r="22" spans="1:7" x14ac:dyDescent="0.2">
      <c r="A22" s="8">
        <v>3</v>
      </c>
      <c r="B22" s="77" t="s">
        <v>87</v>
      </c>
      <c r="C22" s="55" t="s">
        <v>13</v>
      </c>
      <c r="D22" s="54" t="s">
        <v>12</v>
      </c>
      <c r="E22" s="56">
        <v>1</v>
      </c>
      <c r="F22" s="74"/>
      <c r="G22" s="48" t="str">
        <f>IF(OR(E22="",F22=""),"",E22*F22)</f>
        <v/>
      </c>
    </row>
    <row r="23" spans="1:7" x14ac:dyDescent="0.2">
      <c r="B23" s="109"/>
      <c r="C23" s="89"/>
      <c r="D23" s="93"/>
      <c r="E23" s="49"/>
      <c r="F23" s="94"/>
      <c r="G23" s="90"/>
    </row>
    <row r="24" spans="1:7" x14ac:dyDescent="0.2">
      <c r="A24" s="6">
        <v>2</v>
      </c>
      <c r="B24" s="78" t="s">
        <v>88</v>
      </c>
      <c r="C24" s="7" t="s">
        <v>74</v>
      </c>
      <c r="D24" s="6"/>
      <c r="E24" s="58" t="s">
        <v>11</v>
      </c>
      <c r="F24" s="59"/>
      <c r="G24" s="47">
        <f>SUBTOTAL(9,G25:G32)</f>
        <v>0</v>
      </c>
    </row>
    <row r="25" spans="1:7" x14ac:dyDescent="0.2">
      <c r="A25" s="8">
        <v>3</v>
      </c>
      <c r="B25" s="77" t="s">
        <v>89</v>
      </c>
      <c r="C25" s="64" t="s">
        <v>31</v>
      </c>
      <c r="D25" s="8" t="s">
        <v>12</v>
      </c>
      <c r="E25" s="23">
        <v>1</v>
      </c>
      <c r="F25" s="67"/>
      <c r="G25" s="39" t="str">
        <f>IF(OR(E25="",F25=""),"",E25*F25)</f>
        <v/>
      </c>
    </row>
    <row r="26" spans="1:7" x14ac:dyDescent="0.2">
      <c r="A26" s="8">
        <v>3</v>
      </c>
      <c r="B26" s="77" t="s">
        <v>90</v>
      </c>
      <c r="C26" s="9" t="s">
        <v>32</v>
      </c>
      <c r="D26" s="8" t="s">
        <v>12</v>
      </c>
      <c r="E26" s="57">
        <v>1</v>
      </c>
      <c r="F26" s="67"/>
      <c r="G26" s="39" t="str">
        <f>IF(OR(E26="",F26=""),"",E26*F26)</f>
        <v/>
      </c>
    </row>
    <row r="27" spans="1:7" x14ac:dyDescent="0.2">
      <c r="A27" s="8">
        <v>3</v>
      </c>
      <c r="B27" s="77" t="s">
        <v>91</v>
      </c>
      <c r="C27" s="64" t="s">
        <v>33</v>
      </c>
      <c r="D27" s="8" t="s">
        <v>12</v>
      </c>
      <c r="E27" s="23">
        <v>1</v>
      </c>
      <c r="F27" s="67"/>
      <c r="G27" s="39" t="str">
        <f>IF(OR(E27="",F27=""),"",E27*F27)</f>
        <v/>
      </c>
    </row>
    <row r="28" spans="1:7" x14ac:dyDescent="0.2">
      <c r="A28" s="76">
        <v>4</v>
      </c>
      <c r="B28" s="64" t="s">
        <v>92</v>
      </c>
      <c r="C28" s="9" t="s">
        <v>27</v>
      </c>
      <c r="D28" s="92"/>
      <c r="E28" s="8"/>
      <c r="F28" s="40"/>
      <c r="G28" s="40"/>
    </row>
    <row r="29" spans="1:7" s="106" customFormat="1" ht="33.75" x14ac:dyDescent="0.2">
      <c r="A29" s="105">
        <v>4</v>
      </c>
      <c r="B29" s="96" t="s">
        <v>93</v>
      </c>
      <c r="C29" s="88" t="s">
        <v>38</v>
      </c>
      <c r="D29" s="107" t="s">
        <v>12</v>
      </c>
      <c r="E29" s="97">
        <v>1</v>
      </c>
      <c r="F29" s="72"/>
      <c r="G29" s="72" t="str">
        <f>IF(OR(E29="",F29=""),"",E29*F29)</f>
        <v/>
      </c>
    </row>
    <row r="30" spans="1:7" s="106" customFormat="1" x14ac:dyDescent="0.2">
      <c r="A30" s="105">
        <v>4</v>
      </c>
      <c r="B30" s="96" t="s">
        <v>94</v>
      </c>
      <c r="C30" s="88" t="s">
        <v>37</v>
      </c>
      <c r="D30" s="107" t="s">
        <v>12</v>
      </c>
      <c r="E30" s="97">
        <v>1</v>
      </c>
      <c r="F30" s="72"/>
      <c r="G30" s="72" t="str">
        <f>IF(OR(E30="",F30=""),"",E30*F30)</f>
        <v/>
      </c>
    </row>
    <row r="31" spans="1:7" x14ac:dyDescent="0.2">
      <c r="A31" s="85"/>
      <c r="B31" s="77"/>
      <c r="C31" s="64"/>
      <c r="D31" s="8"/>
      <c r="E31" s="23"/>
      <c r="F31" s="67"/>
      <c r="G31" s="39"/>
    </row>
    <row r="32" spans="1:7" x14ac:dyDescent="0.2">
      <c r="A32" s="82">
        <v>3</v>
      </c>
      <c r="B32" s="109"/>
      <c r="C32" s="89"/>
      <c r="D32" s="93"/>
      <c r="E32" s="49"/>
      <c r="F32" s="94"/>
      <c r="G32" s="90"/>
    </row>
    <row r="33" spans="1:7" x14ac:dyDescent="0.2">
      <c r="A33" s="87">
        <v>3</v>
      </c>
      <c r="B33" s="78" t="s">
        <v>95</v>
      </c>
      <c r="C33" s="65" t="s">
        <v>35</v>
      </c>
      <c r="D33" s="61"/>
      <c r="E33" s="62" t="s">
        <v>11</v>
      </c>
      <c r="F33" s="86"/>
      <c r="G33" s="47">
        <f>SUBTOTAL(9,G34:G69)</f>
        <v>0</v>
      </c>
    </row>
    <row r="34" spans="1:7" ht="22.5" x14ac:dyDescent="0.2">
      <c r="A34" s="68">
        <v>4</v>
      </c>
      <c r="B34" s="64" t="s">
        <v>98</v>
      </c>
      <c r="C34" s="64" t="s">
        <v>39</v>
      </c>
      <c r="D34" s="8" t="s">
        <v>2</v>
      </c>
      <c r="E34" s="23">
        <v>13</v>
      </c>
      <c r="F34" s="67"/>
      <c r="G34" s="39" t="str">
        <f t="shared" ref="G34:G65" si="0">IF(OR(E34="",F34=""),"",E34*F34)</f>
        <v/>
      </c>
    </row>
    <row r="35" spans="1:7" ht="45" x14ac:dyDescent="0.2">
      <c r="A35" s="68">
        <v>4</v>
      </c>
      <c r="B35" s="64" t="s">
        <v>99</v>
      </c>
      <c r="C35" s="64" t="s">
        <v>80</v>
      </c>
      <c r="D35" s="8" t="s">
        <v>2</v>
      </c>
      <c r="E35" s="23">
        <v>5</v>
      </c>
      <c r="F35" s="67"/>
      <c r="G35" s="39" t="str">
        <f t="shared" si="0"/>
        <v/>
      </c>
    </row>
    <row r="36" spans="1:7" x14ac:dyDescent="0.2">
      <c r="A36" s="68">
        <v>4</v>
      </c>
      <c r="B36" s="64" t="s">
        <v>100</v>
      </c>
      <c r="C36" s="9" t="s">
        <v>29</v>
      </c>
      <c r="D36" s="8"/>
      <c r="E36" s="8" t="s">
        <v>11</v>
      </c>
      <c r="F36" s="40"/>
      <c r="G36" s="40" t="str">
        <f t="shared" si="0"/>
        <v/>
      </c>
    </row>
    <row r="37" spans="1:7" x14ac:dyDescent="0.2">
      <c r="A37" s="69"/>
      <c r="B37" s="96" t="s">
        <v>103</v>
      </c>
      <c r="C37" s="104" t="s">
        <v>45</v>
      </c>
      <c r="D37" s="91" t="s">
        <v>2</v>
      </c>
      <c r="E37" s="24">
        <v>1</v>
      </c>
      <c r="F37" s="41"/>
      <c r="G37" s="42" t="str">
        <f t="shared" si="0"/>
        <v/>
      </c>
    </row>
    <row r="38" spans="1:7" x14ac:dyDescent="0.2">
      <c r="A38" s="69"/>
      <c r="B38" s="96" t="s">
        <v>104</v>
      </c>
      <c r="C38" s="104" t="s">
        <v>46</v>
      </c>
      <c r="D38" s="91" t="s">
        <v>2</v>
      </c>
      <c r="E38" s="24">
        <v>1</v>
      </c>
      <c r="F38" s="41"/>
      <c r="G38" s="42" t="str">
        <f t="shared" si="0"/>
        <v/>
      </c>
    </row>
    <row r="39" spans="1:7" x14ac:dyDescent="0.2">
      <c r="A39" s="69"/>
      <c r="B39" s="96" t="s">
        <v>127</v>
      </c>
      <c r="C39" s="104" t="s">
        <v>47</v>
      </c>
      <c r="D39" s="91" t="s">
        <v>2</v>
      </c>
      <c r="E39" s="24">
        <v>1</v>
      </c>
      <c r="F39" s="41"/>
      <c r="G39" s="42" t="str">
        <f t="shared" si="0"/>
        <v/>
      </c>
    </row>
    <row r="40" spans="1:7" x14ac:dyDescent="0.2">
      <c r="A40" s="69"/>
      <c r="B40" s="96" t="s">
        <v>128</v>
      </c>
      <c r="C40" s="104" t="s">
        <v>48</v>
      </c>
      <c r="D40" s="91" t="s">
        <v>2</v>
      </c>
      <c r="E40" s="24">
        <v>1</v>
      </c>
      <c r="F40" s="41"/>
      <c r="G40" s="42" t="str">
        <f t="shared" si="0"/>
        <v/>
      </c>
    </row>
    <row r="41" spans="1:7" x14ac:dyDescent="0.2">
      <c r="A41" s="69"/>
      <c r="B41" s="96" t="s">
        <v>129</v>
      </c>
      <c r="C41" s="104" t="s">
        <v>49</v>
      </c>
      <c r="D41" s="91" t="s">
        <v>2</v>
      </c>
      <c r="E41" s="24">
        <v>1</v>
      </c>
      <c r="F41" s="41"/>
      <c r="G41" s="42" t="str">
        <f t="shared" si="0"/>
        <v/>
      </c>
    </row>
    <row r="42" spans="1:7" x14ac:dyDescent="0.2">
      <c r="A42" s="69"/>
      <c r="B42" s="96" t="s">
        <v>130</v>
      </c>
      <c r="C42" s="104" t="s">
        <v>50</v>
      </c>
      <c r="D42" s="91" t="s">
        <v>2</v>
      </c>
      <c r="E42" s="24">
        <v>1</v>
      </c>
      <c r="F42" s="41"/>
      <c r="G42" s="42" t="str">
        <f t="shared" si="0"/>
        <v/>
      </c>
    </row>
    <row r="43" spans="1:7" x14ac:dyDescent="0.2">
      <c r="A43" s="69"/>
      <c r="B43" s="96" t="s">
        <v>131</v>
      </c>
      <c r="C43" s="104" t="s">
        <v>51</v>
      </c>
      <c r="D43" s="91" t="s">
        <v>2</v>
      </c>
      <c r="E43" s="24">
        <v>1</v>
      </c>
      <c r="F43" s="41"/>
      <c r="G43" s="42" t="str">
        <f t="shared" si="0"/>
        <v/>
      </c>
    </row>
    <row r="44" spans="1:7" x14ac:dyDescent="0.2">
      <c r="A44" s="69"/>
      <c r="B44" s="96" t="s">
        <v>132</v>
      </c>
      <c r="C44" s="104" t="s">
        <v>52</v>
      </c>
      <c r="D44" s="91" t="s">
        <v>2</v>
      </c>
      <c r="E44" s="24">
        <v>1</v>
      </c>
      <c r="F44" s="41"/>
      <c r="G44" s="42" t="str">
        <f t="shared" si="0"/>
        <v/>
      </c>
    </row>
    <row r="45" spans="1:7" x14ac:dyDescent="0.2">
      <c r="A45" s="69"/>
      <c r="B45" s="96" t="s">
        <v>133</v>
      </c>
      <c r="C45" s="104" t="s">
        <v>53</v>
      </c>
      <c r="D45" s="91" t="s">
        <v>2</v>
      </c>
      <c r="E45" s="24">
        <v>1</v>
      </c>
      <c r="F45" s="41"/>
      <c r="G45" s="42" t="str">
        <f t="shared" si="0"/>
        <v/>
      </c>
    </row>
    <row r="46" spans="1:7" x14ac:dyDescent="0.2">
      <c r="A46" s="69"/>
      <c r="B46" s="96" t="s">
        <v>134</v>
      </c>
      <c r="C46" s="104" t="s">
        <v>54</v>
      </c>
      <c r="D46" s="91" t="s">
        <v>2</v>
      </c>
      <c r="E46" s="24">
        <v>1</v>
      </c>
      <c r="F46" s="41"/>
      <c r="G46" s="42" t="str">
        <f t="shared" si="0"/>
        <v/>
      </c>
    </row>
    <row r="47" spans="1:7" x14ac:dyDescent="0.2">
      <c r="A47" s="69"/>
      <c r="B47" s="96" t="s">
        <v>135</v>
      </c>
      <c r="C47" s="104" t="s">
        <v>56</v>
      </c>
      <c r="D47" s="91" t="s">
        <v>2</v>
      </c>
      <c r="E47" s="24">
        <v>1</v>
      </c>
      <c r="F47" s="41"/>
      <c r="G47" s="42" t="str">
        <f t="shared" si="0"/>
        <v/>
      </c>
    </row>
    <row r="48" spans="1:7" x14ac:dyDescent="0.2">
      <c r="A48" s="69"/>
      <c r="B48" s="96" t="s">
        <v>136</v>
      </c>
      <c r="C48" s="104" t="s">
        <v>55</v>
      </c>
      <c r="D48" s="91" t="s">
        <v>2</v>
      </c>
      <c r="E48" s="24">
        <v>1</v>
      </c>
      <c r="F48" s="41"/>
      <c r="G48" s="42" t="str">
        <f t="shared" si="0"/>
        <v/>
      </c>
    </row>
    <row r="49" spans="1:7" x14ac:dyDescent="0.2">
      <c r="A49" s="69"/>
      <c r="B49" s="96" t="s">
        <v>137</v>
      </c>
      <c r="C49" s="104" t="s">
        <v>57</v>
      </c>
      <c r="D49" s="91" t="s">
        <v>2</v>
      </c>
      <c r="E49" s="24">
        <v>1</v>
      </c>
      <c r="F49" s="41"/>
      <c r="G49" s="42" t="str">
        <f t="shared" si="0"/>
        <v/>
      </c>
    </row>
    <row r="50" spans="1:7" x14ac:dyDescent="0.2">
      <c r="A50" s="69"/>
      <c r="B50" s="96" t="s">
        <v>138</v>
      </c>
      <c r="C50" s="104" t="s">
        <v>58</v>
      </c>
      <c r="D50" s="91" t="s">
        <v>2</v>
      </c>
      <c r="E50" s="24">
        <v>1</v>
      </c>
      <c r="F50" s="41"/>
      <c r="G50" s="42" t="str">
        <f t="shared" si="0"/>
        <v/>
      </c>
    </row>
    <row r="51" spans="1:7" x14ac:dyDescent="0.2">
      <c r="A51" s="69"/>
      <c r="B51" s="96" t="s">
        <v>139</v>
      </c>
      <c r="C51" s="104" t="s">
        <v>59</v>
      </c>
      <c r="D51" s="91" t="s">
        <v>2</v>
      </c>
      <c r="E51" s="24">
        <v>1</v>
      </c>
      <c r="F51" s="41"/>
      <c r="G51" s="42" t="str">
        <f t="shared" si="0"/>
        <v/>
      </c>
    </row>
    <row r="52" spans="1:7" x14ac:dyDescent="0.2">
      <c r="A52" s="69"/>
      <c r="B52" s="96" t="s">
        <v>140</v>
      </c>
      <c r="C52" s="104" t="s">
        <v>60</v>
      </c>
      <c r="D52" s="91" t="s">
        <v>2</v>
      </c>
      <c r="E52" s="24">
        <v>1</v>
      </c>
      <c r="F52" s="41"/>
      <c r="G52" s="42" t="str">
        <f t="shared" si="0"/>
        <v/>
      </c>
    </row>
    <row r="53" spans="1:7" x14ac:dyDescent="0.2">
      <c r="A53" s="69"/>
      <c r="B53" s="96" t="s">
        <v>141</v>
      </c>
      <c r="C53" s="104" t="s">
        <v>61</v>
      </c>
      <c r="D53" s="91" t="s">
        <v>2</v>
      </c>
      <c r="E53" s="24">
        <v>1</v>
      </c>
      <c r="F53" s="41"/>
      <c r="G53" s="42" t="str">
        <f t="shared" si="0"/>
        <v/>
      </c>
    </row>
    <row r="54" spans="1:7" x14ac:dyDescent="0.2">
      <c r="A54" s="69"/>
      <c r="B54" s="96" t="s">
        <v>142</v>
      </c>
      <c r="C54" s="104" t="s">
        <v>62</v>
      </c>
      <c r="D54" s="91" t="s">
        <v>2</v>
      </c>
      <c r="E54" s="24">
        <v>5</v>
      </c>
      <c r="F54" s="41"/>
      <c r="G54" s="42" t="str">
        <f t="shared" si="0"/>
        <v/>
      </c>
    </row>
    <row r="55" spans="1:7" x14ac:dyDescent="0.2">
      <c r="A55" s="69"/>
      <c r="B55" s="96" t="s">
        <v>143</v>
      </c>
      <c r="C55" s="104" t="s">
        <v>63</v>
      </c>
      <c r="D55" s="91" t="s">
        <v>2</v>
      </c>
      <c r="E55" s="24">
        <v>1</v>
      </c>
      <c r="F55" s="41"/>
      <c r="G55" s="42" t="str">
        <f t="shared" si="0"/>
        <v/>
      </c>
    </row>
    <row r="56" spans="1:7" x14ac:dyDescent="0.2">
      <c r="A56" s="69"/>
      <c r="B56" s="96" t="s">
        <v>144</v>
      </c>
      <c r="C56" s="104" t="s">
        <v>64</v>
      </c>
      <c r="D56" s="91" t="s">
        <v>2</v>
      </c>
      <c r="E56" s="24">
        <v>1</v>
      </c>
      <c r="F56" s="41"/>
      <c r="G56" s="42" t="str">
        <f t="shared" si="0"/>
        <v/>
      </c>
    </row>
    <row r="57" spans="1:7" x14ac:dyDescent="0.2">
      <c r="A57" s="69"/>
      <c r="B57" s="96" t="s">
        <v>145</v>
      </c>
      <c r="C57" s="104" t="s">
        <v>65</v>
      </c>
      <c r="D57" s="91" t="s">
        <v>2</v>
      </c>
      <c r="E57" s="24">
        <v>1</v>
      </c>
      <c r="F57" s="41"/>
      <c r="G57" s="42" t="str">
        <f t="shared" si="0"/>
        <v/>
      </c>
    </row>
    <row r="58" spans="1:7" x14ac:dyDescent="0.2">
      <c r="A58" s="69"/>
      <c r="B58" s="96" t="s">
        <v>146</v>
      </c>
      <c r="C58" s="104" t="s">
        <v>66</v>
      </c>
      <c r="D58" s="91" t="s">
        <v>2</v>
      </c>
      <c r="E58" s="24">
        <v>1</v>
      </c>
      <c r="F58" s="41"/>
      <c r="G58" s="42" t="str">
        <f t="shared" si="0"/>
        <v/>
      </c>
    </row>
    <row r="59" spans="1:7" x14ac:dyDescent="0.2">
      <c r="A59" s="69"/>
      <c r="B59" s="96" t="s">
        <v>147</v>
      </c>
      <c r="C59" s="104" t="s">
        <v>67</v>
      </c>
      <c r="D59" s="91" t="s">
        <v>2</v>
      </c>
      <c r="E59" s="24">
        <v>1</v>
      </c>
      <c r="F59" s="41"/>
      <c r="G59" s="42" t="str">
        <f t="shared" si="0"/>
        <v/>
      </c>
    </row>
    <row r="60" spans="1:7" x14ac:dyDescent="0.2">
      <c r="A60" s="69"/>
      <c r="B60" s="96" t="s">
        <v>148</v>
      </c>
      <c r="C60" s="104" t="s">
        <v>68</v>
      </c>
      <c r="D60" s="91" t="s">
        <v>2</v>
      </c>
      <c r="E60" s="24">
        <v>1</v>
      </c>
      <c r="F60" s="41"/>
      <c r="G60" s="42" t="str">
        <f t="shared" si="0"/>
        <v/>
      </c>
    </row>
    <row r="61" spans="1:7" x14ac:dyDescent="0.2">
      <c r="A61" s="69"/>
      <c r="B61" s="96" t="s">
        <v>149</v>
      </c>
      <c r="C61" s="104" t="s">
        <v>69</v>
      </c>
      <c r="D61" s="91" t="s">
        <v>2</v>
      </c>
      <c r="E61" s="24">
        <v>1</v>
      </c>
      <c r="F61" s="41"/>
      <c r="G61" s="42" t="str">
        <f t="shared" si="0"/>
        <v/>
      </c>
    </row>
    <row r="62" spans="1:7" x14ac:dyDescent="0.2">
      <c r="A62" s="69"/>
      <c r="B62" s="96" t="s">
        <v>150</v>
      </c>
      <c r="C62" s="104" t="s">
        <v>70</v>
      </c>
      <c r="D62" s="91" t="s">
        <v>2</v>
      </c>
      <c r="E62" s="24">
        <v>2</v>
      </c>
      <c r="F62" s="41"/>
      <c r="G62" s="42" t="str">
        <f t="shared" si="0"/>
        <v/>
      </c>
    </row>
    <row r="63" spans="1:7" x14ac:dyDescent="0.2">
      <c r="A63" s="69"/>
      <c r="B63" s="96" t="s">
        <v>151</v>
      </c>
      <c r="C63" s="104" t="s">
        <v>71</v>
      </c>
      <c r="D63" s="91" t="s">
        <v>2</v>
      </c>
      <c r="E63" s="24">
        <v>1</v>
      </c>
      <c r="F63" s="41"/>
      <c r="G63" s="42" t="str">
        <f t="shared" si="0"/>
        <v/>
      </c>
    </row>
    <row r="64" spans="1:7" x14ac:dyDescent="0.2">
      <c r="A64" s="69"/>
      <c r="B64" s="96" t="s">
        <v>152</v>
      </c>
      <c r="C64" s="104" t="s">
        <v>72</v>
      </c>
      <c r="D64" s="91" t="s">
        <v>2</v>
      </c>
      <c r="E64" s="24">
        <v>1</v>
      </c>
      <c r="F64" s="41"/>
      <c r="G64" s="42" t="str">
        <f t="shared" si="0"/>
        <v/>
      </c>
    </row>
    <row r="65" spans="1:7" x14ac:dyDescent="0.2">
      <c r="A65" s="69"/>
      <c r="B65" s="96" t="s">
        <v>153</v>
      </c>
      <c r="C65" s="104" t="s">
        <v>73</v>
      </c>
      <c r="D65" s="91" t="s">
        <v>2</v>
      </c>
      <c r="E65" s="24">
        <v>1</v>
      </c>
      <c r="F65" s="41"/>
      <c r="G65" s="42" t="str">
        <f t="shared" si="0"/>
        <v/>
      </c>
    </row>
    <row r="66" spans="1:7" x14ac:dyDescent="0.2">
      <c r="A66" s="69"/>
      <c r="B66" s="96"/>
      <c r="C66" s="104"/>
      <c r="D66" s="91"/>
      <c r="E66" s="24"/>
      <c r="F66" s="41"/>
      <c r="G66" s="42"/>
    </row>
    <row r="67" spans="1:7" x14ac:dyDescent="0.2">
      <c r="A67" s="68">
        <v>4</v>
      </c>
      <c r="B67" s="64" t="s">
        <v>96</v>
      </c>
      <c r="C67" s="9" t="s">
        <v>77</v>
      </c>
      <c r="D67" s="92" t="s">
        <v>2</v>
      </c>
      <c r="E67" s="23">
        <v>32</v>
      </c>
      <c r="F67" s="40"/>
      <c r="G67" s="40" t="str">
        <f>IF(OR(E67="",F67=""),"",E67*F67)</f>
        <v/>
      </c>
    </row>
    <row r="68" spans="1:7" x14ac:dyDescent="0.2">
      <c r="A68" s="68">
        <v>4</v>
      </c>
      <c r="B68" s="64" t="s">
        <v>97</v>
      </c>
      <c r="C68" s="9" t="s">
        <v>154</v>
      </c>
      <c r="D68" s="92" t="s">
        <v>12</v>
      </c>
      <c r="E68" s="23">
        <v>1</v>
      </c>
      <c r="F68" s="40"/>
      <c r="G68" s="40" t="str">
        <f t="shared" ref="G68" si="1">IF(OR(E68="",F68=""),"",E68*F68)</f>
        <v/>
      </c>
    </row>
    <row r="69" spans="1:7" x14ac:dyDescent="0.2">
      <c r="A69" s="69"/>
      <c r="B69" s="109"/>
      <c r="C69" s="89"/>
      <c r="D69" s="93"/>
      <c r="E69" s="49"/>
      <c r="F69" s="94"/>
      <c r="G69" s="90"/>
    </row>
    <row r="70" spans="1:7" x14ac:dyDescent="0.2">
      <c r="A70" s="87">
        <v>3</v>
      </c>
      <c r="B70" s="78" t="s">
        <v>101</v>
      </c>
      <c r="C70" s="60" t="s">
        <v>36</v>
      </c>
      <c r="D70" s="61"/>
      <c r="E70" s="62" t="s">
        <v>11</v>
      </c>
      <c r="F70" s="63"/>
      <c r="G70" s="47">
        <f>SUBTOTAL(9,G71:G90)</f>
        <v>0</v>
      </c>
    </row>
    <row r="71" spans="1:7" ht="56.25" x14ac:dyDescent="0.2">
      <c r="A71" s="68">
        <v>4</v>
      </c>
      <c r="B71" s="64"/>
      <c r="C71" s="9" t="s">
        <v>155</v>
      </c>
      <c r="D71" s="8"/>
      <c r="E71" s="8" t="s">
        <v>11</v>
      </c>
      <c r="F71" s="40"/>
      <c r="G71" s="40" t="str">
        <f t="shared" ref="G71:G87" si="2">IF(OR(E71="",F71=""),"",E71*F71)</f>
        <v/>
      </c>
    </row>
    <row r="72" spans="1:7" x14ac:dyDescent="0.2">
      <c r="A72" s="69"/>
      <c r="B72" s="96" t="s">
        <v>102</v>
      </c>
      <c r="C72" s="10" t="s">
        <v>198</v>
      </c>
      <c r="D72" s="91" t="s">
        <v>2</v>
      </c>
      <c r="E72" s="24">
        <v>1</v>
      </c>
      <c r="F72" s="41"/>
      <c r="G72" s="42" t="str">
        <f>IF(OR(E72="",F72=""),"",E72*F72)</f>
        <v/>
      </c>
    </row>
    <row r="73" spans="1:7" x14ac:dyDescent="0.2">
      <c r="A73" s="69"/>
      <c r="B73" s="96" t="s">
        <v>105</v>
      </c>
      <c r="C73" s="10" t="s">
        <v>199</v>
      </c>
      <c r="D73" s="91" t="s">
        <v>2</v>
      </c>
      <c r="E73" s="24">
        <v>2</v>
      </c>
      <c r="F73" s="41"/>
      <c r="G73" s="42" t="str">
        <f t="shared" si="2"/>
        <v/>
      </c>
    </row>
    <row r="74" spans="1:7" x14ac:dyDescent="0.2">
      <c r="A74" s="69"/>
      <c r="B74" s="96" t="s">
        <v>106</v>
      </c>
      <c r="C74" s="10" t="s">
        <v>200</v>
      </c>
      <c r="D74" s="91" t="s">
        <v>2</v>
      </c>
      <c r="E74" s="24">
        <v>1</v>
      </c>
      <c r="F74" s="41"/>
      <c r="G74" s="42" t="str">
        <f>IF(OR(E74="",F74=""),"",E74*F74)</f>
        <v/>
      </c>
    </row>
    <row r="75" spans="1:7" x14ac:dyDescent="0.2">
      <c r="A75" s="69"/>
      <c r="B75" s="96" t="s">
        <v>107</v>
      </c>
      <c r="C75" s="10" t="s">
        <v>201</v>
      </c>
      <c r="D75" s="91" t="s">
        <v>2</v>
      </c>
      <c r="E75" s="24">
        <v>4</v>
      </c>
      <c r="F75" s="41"/>
      <c r="G75" s="42" t="str">
        <f t="shared" si="2"/>
        <v/>
      </c>
    </row>
    <row r="76" spans="1:7" x14ac:dyDescent="0.2">
      <c r="A76" s="69"/>
      <c r="B76" s="96" t="s">
        <v>108</v>
      </c>
      <c r="C76" s="10" t="s">
        <v>202</v>
      </c>
      <c r="D76" s="91" t="s">
        <v>2</v>
      </c>
      <c r="E76" s="24">
        <v>1</v>
      </c>
      <c r="F76" s="41"/>
      <c r="G76" s="42" t="str">
        <f>IF(OR(E76="",F76=""),"",E76*F76)</f>
        <v/>
      </c>
    </row>
    <row r="77" spans="1:7" x14ac:dyDescent="0.2">
      <c r="A77" s="69"/>
      <c r="B77" s="96" t="s">
        <v>109</v>
      </c>
      <c r="C77" s="10" t="s">
        <v>203</v>
      </c>
      <c r="D77" s="91" t="s">
        <v>2</v>
      </c>
      <c r="E77" s="24">
        <v>1</v>
      </c>
      <c r="F77" s="41"/>
      <c r="G77" s="42" t="str">
        <f t="shared" si="2"/>
        <v/>
      </c>
    </row>
    <row r="78" spans="1:7" x14ac:dyDescent="0.2">
      <c r="A78" s="69"/>
      <c r="B78" s="96" t="s">
        <v>110</v>
      </c>
      <c r="C78" s="10" t="s">
        <v>204</v>
      </c>
      <c r="D78" s="91" t="s">
        <v>2</v>
      </c>
      <c r="E78" s="24">
        <v>1</v>
      </c>
      <c r="F78" s="41"/>
      <c r="G78" s="42" t="str">
        <f>IF(OR(E78="",F78=""),"",E78*F78)</f>
        <v/>
      </c>
    </row>
    <row r="79" spans="1:7" ht="29.45" customHeight="1" x14ac:dyDescent="0.2">
      <c r="A79" s="69"/>
      <c r="B79" s="96" t="s">
        <v>157</v>
      </c>
      <c r="C79" s="10" t="s">
        <v>205</v>
      </c>
      <c r="D79" s="91" t="s">
        <v>2</v>
      </c>
      <c r="E79" s="24">
        <v>2</v>
      </c>
      <c r="F79" s="41"/>
      <c r="G79" s="42" t="str">
        <f t="shared" si="2"/>
        <v/>
      </c>
    </row>
    <row r="80" spans="1:7" x14ac:dyDescent="0.2">
      <c r="A80" s="69"/>
      <c r="B80" s="96" t="s">
        <v>158</v>
      </c>
      <c r="C80" s="10" t="s">
        <v>206</v>
      </c>
      <c r="D80" s="91" t="s">
        <v>2</v>
      </c>
      <c r="E80" s="24">
        <v>2</v>
      </c>
      <c r="F80" s="41"/>
      <c r="G80" s="42" t="str">
        <f t="shared" si="2"/>
        <v/>
      </c>
    </row>
    <row r="81" spans="1:7" x14ac:dyDescent="0.2">
      <c r="A81" s="69"/>
      <c r="B81" s="96" t="s">
        <v>159</v>
      </c>
      <c r="C81" s="10" t="s">
        <v>207</v>
      </c>
      <c r="D81" s="91" t="s">
        <v>2</v>
      </c>
      <c r="E81" s="24">
        <v>3</v>
      </c>
      <c r="F81" s="41"/>
      <c r="G81" s="42" t="str">
        <f t="shared" si="2"/>
        <v/>
      </c>
    </row>
    <row r="82" spans="1:7" x14ac:dyDescent="0.2">
      <c r="A82" s="69"/>
      <c r="B82" s="96" t="s">
        <v>160</v>
      </c>
      <c r="C82" s="10" t="s">
        <v>208</v>
      </c>
      <c r="D82" s="91" t="s">
        <v>2</v>
      </c>
      <c r="E82" s="24">
        <v>1</v>
      </c>
      <c r="F82" s="41"/>
      <c r="G82" s="42" t="str">
        <f t="shared" si="2"/>
        <v/>
      </c>
    </row>
    <row r="83" spans="1:7" x14ac:dyDescent="0.2">
      <c r="A83" s="69"/>
      <c r="B83" s="96" t="s">
        <v>161</v>
      </c>
      <c r="C83" s="10" t="s">
        <v>209</v>
      </c>
      <c r="D83" s="91" t="s">
        <v>2</v>
      </c>
      <c r="E83" s="24">
        <v>1</v>
      </c>
      <c r="F83" s="41"/>
      <c r="G83" s="42" t="str">
        <f t="shared" si="2"/>
        <v/>
      </c>
    </row>
    <row r="84" spans="1:7" x14ac:dyDescent="0.2">
      <c r="A84" s="69"/>
      <c r="B84" s="96" t="s">
        <v>162</v>
      </c>
      <c r="C84" s="10" t="s">
        <v>210</v>
      </c>
      <c r="D84" s="91" t="s">
        <v>2</v>
      </c>
      <c r="E84" s="24">
        <v>1</v>
      </c>
      <c r="F84" s="41"/>
      <c r="G84" s="42" t="str">
        <f t="shared" si="2"/>
        <v/>
      </c>
    </row>
    <row r="85" spans="1:7" x14ac:dyDescent="0.2">
      <c r="A85" s="69"/>
      <c r="B85" s="96" t="s">
        <v>163</v>
      </c>
      <c r="C85" s="10" t="s">
        <v>211</v>
      </c>
      <c r="D85" s="91" t="s">
        <v>2</v>
      </c>
      <c r="E85" s="24">
        <v>1</v>
      </c>
      <c r="F85" s="41"/>
      <c r="G85" s="42" t="str">
        <f t="shared" si="2"/>
        <v/>
      </c>
    </row>
    <row r="86" spans="1:7" x14ac:dyDescent="0.2">
      <c r="A86" s="69"/>
      <c r="B86" s="96" t="s">
        <v>164</v>
      </c>
      <c r="C86" s="10" t="s">
        <v>212</v>
      </c>
      <c r="D86" s="91" t="s">
        <v>2</v>
      </c>
      <c r="E86" s="24">
        <v>1</v>
      </c>
      <c r="F86" s="41"/>
      <c r="G86" s="42" t="str">
        <f t="shared" si="2"/>
        <v/>
      </c>
    </row>
    <row r="87" spans="1:7" x14ac:dyDescent="0.2">
      <c r="A87" s="69"/>
      <c r="B87" s="96" t="s">
        <v>165</v>
      </c>
      <c r="C87" s="10" t="s">
        <v>213</v>
      </c>
      <c r="D87" s="91" t="s">
        <v>2</v>
      </c>
      <c r="E87" s="24">
        <v>1</v>
      </c>
      <c r="F87" s="41"/>
      <c r="G87" s="42" t="str">
        <f t="shared" si="2"/>
        <v/>
      </c>
    </row>
    <row r="88" spans="1:7" x14ac:dyDescent="0.2">
      <c r="A88" s="85"/>
      <c r="B88" s="96" t="s">
        <v>166</v>
      </c>
      <c r="C88" s="88" t="s">
        <v>79</v>
      </c>
      <c r="D88" s="8" t="s">
        <v>26</v>
      </c>
      <c r="E88" s="23">
        <v>1</v>
      </c>
      <c r="F88" s="67"/>
      <c r="G88" s="39" t="str">
        <f>IF(OR(E88="",F88=""),"",E88*F88)</f>
        <v/>
      </c>
    </row>
    <row r="89" spans="1:7" ht="56.25" x14ac:dyDescent="0.2">
      <c r="A89" s="54">
        <v>4</v>
      </c>
      <c r="B89" s="96" t="s">
        <v>167</v>
      </c>
      <c r="C89" s="9" t="s">
        <v>75</v>
      </c>
      <c r="D89" s="8" t="s">
        <v>2</v>
      </c>
      <c r="E89" s="8">
        <v>2</v>
      </c>
      <c r="F89" s="40"/>
      <c r="G89" s="40" t="str">
        <f>IF(OR(E89="",F89=""),"",E89*F89)</f>
        <v/>
      </c>
    </row>
    <row r="90" spans="1:7" x14ac:dyDescent="0.2">
      <c r="A90" s="69"/>
      <c r="B90" s="84"/>
      <c r="C90" s="84"/>
      <c r="D90" s="91"/>
      <c r="E90" s="24"/>
      <c r="F90" s="41"/>
      <c r="G90" s="42"/>
    </row>
    <row r="91" spans="1:7" x14ac:dyDescent="0.2">
      <c r="A91" s="87">
        <v>3</v>
      </c>
      <c r="B91" s="78" t="s">
        <v>111</v>
      </c>
      <c r="C91" s="60" t="s">
        <v>40</v>
      </c>
      <c r="D91" s="61"/>
      <c r="E91" s="62" t="s">
        <v>11</v>
      </c>
      <c r="F91" s="63"/>
      <c r="G91" s="47">
        <f>SUBTOTAL(9,G92:G100)</f>
        <v>0</v>
      </c>
    </row>
    <row r="92" spans="1:7" ht="56.25" x14ac:dyDescent="0.2">
      <c r="A92" s="68">
        <v>4</v>
      </c>
      <c r="B92" s="64"/>
      <c r="C92" s="9" t="s">
        <v>156</v>
      </c>
      <c r="D92" s="8"/>
      <c r="E92" s="8" t="s">
        <v>11</v>
      </c>
      <c r="F92" s="40"/>
      <c r="G92" s="40" t="str">
        <f t="shared" ref="G92:G98" si="3">IF(OR(E92="",F92=""),"",E92*F92)</f>
        <v/>
      </c>
    </row>
    <row r="93" spans="1:7" ht="22.5" x14ac:dyDescent="0.2">
      <c r="A93" s="69"/>
      <c r="B93" s="104" t="s">
        <v>112</v>
      </c>
      <c r="C93" s="10" t="s">
        <v>214</v>
      </c>
      <c r="D93" s="91" t="s">
        <v>2</v>
      </c>
      <c r="E93" s="24">
        <v>1</v>
      </c>
      <c r="F93" s="41"/>
      <c r="G93" s="42" t="str">
        <f t="shared" si="3"/>
        <v/>
      </c>
    </row>
    <row r="94" spans="1:7" ht="22.5" x14ac:dyDescent="0.2">
      <c r="A94" s="69"/>
      <c r="B94" s="104" t="s">
        <v>113</v>
      </c>
      <c r="C94" s="10" t="s">
        <v>215</v>
      </c>
      <c r="D94" s="91" t="s">
        <v>2</v>
      </c>
      <c r="E94" s="24">
        <v>1</v>
      </c>
      <c r="F94" s="41"/>
      <c r="G94" s="42" t="str">
        <f t="shared" si="3"/>
        <v/>
      </c>
    </row>
    <row r="95" spans="1:7" ht="22.5" x14ac:dyDescent="0.2">
      <c r="A95" s="69"/>
      <c r="B95" s="104" t="s">
        <v>121</v>
      </c>
      <c r="C95" s="10" t="s">
        <v>216</v>
      </c>
      <c r="D95" s="91" t="s">
        <v>2</v>
      </c>
      <c r="E95" s="24">
        <v>1</v>
      </c>
      <c r="F95" s="41"/>
      <c r="G95" s="42" t="str">
        <f t="shared" si="3"/>
        <v/>
      </c>
    </row>
    <row r="96" spans="1:7" ht="29.45" customHeight="1" x14ac:dyDescent="0.2">
      <c r="A96" s="69"/>
      <c r="B96" s="104" t="s">
        <v>122</v>
      </c>
      <c r="C96" s="10" t="s">
        <v>217</v>
      </c>
      <c r="D96" s="91" t="s">
        <v>2</v>
      </c>
      <c r="E96" s="24">
        <v>1</v>
      </c>
      <c r="F96" s="41"/>
      <c r="G96" s="42" t="str">
        <f t="shared" si="3"/>
        <v/>
      </c>
    </row>
    <row r="97" spans="1:7" ht="22.5" x14ac:dyDescent="0.2">
      <c r="A97" s="69"/>
      <c r="B97" s="104" t="s">
        <v>114</v>
      </c>
      <c r="C97" s="10" t="s">
        <v>218</v>
      </c>
      <c r="D97" s="91" t="s">
        <v>2</v>
      </c>
      <c r="E97" s="24">
        <v>1</v>
      </c>
      <c r="F97" s="41"/>
      <c r="G97" s="42" t="str">
        <f t="shared" si="3"/>
        <v/>
      </c>
    </row>
    <row r="98" spans="1:7" ht="22.5" x14ac:dyDescent="0.2">
      <c r="A98" s="69"/>
      <c r="B98" s="104" t="s">
        <v>115</v>
      </c>
      <c r="C98" s="10" t="s">
        <v>219</v>
      </c>
      <c r="D98" s="91" t="s">
        <v>2</v>
      </c>
      <c r="E98" s="24">
        <v>1</v>
      </c>
      <c r="F98" s="41"/>
      <c r="G98" s="42" t="str">
        <f t="shared" si="3"/>
        <v/>
      </c>
    </row>
    <row r="99" spans="1:7" x14ac:dyDescent="0.2">
      <c r="A99" s="85"/>
      <c r="B99" s="104" t="s">
        <v>123</v>
      </c>
      <c r="C99" s="88" t="s">
        <v>78</v>
      </c>
      <c r="D99" s="97" t="s">
        <v>26</v>
      </c>
      <c r="E99" s="98">
        <v>1</v>
      </c>
      <c r="F99" s="99"/>
      <c r="G99" s="73" t="str">
        <f>IF(OR(E99="",F99=""),"",E99*F99)</f>
        <v/>
      </c>
    </row>
    <row r="100" spans="1:7" x14ac:dyDescent="0.2">
      <c r="A100" s="69"/>
      <c r="B100" s="84"/>
      <c r="C100" s="84"/>
      <c r="D100" s="91"/>
      <c r="E100" s="24"/>
      <c r="F100" s="41"/>
      <c r="G100" s="42"/>
    </row>
    <row r="101" spans="1:7" x14ac:dyDescent="0.2">
      <c r="A101" s="87">
        <v>3</v>
      </c>
      <c r="B101" s="78" t="s">
        <v>116</v>
      </c>
      <c r="C101" s="60" t="s">
        <v>30</v>
      </c>
      <c r="D101" s="61"/>
      <c r="E101" s="62" t="s">
        <v>11</v>
      </c>
      <c r="F101" s="63"/>
      <c r="G101" s="47">
        <f>SUBTOTAL(9,G102:G134)</f>
        <v>0</v>
      </c>
    </row>
    <row r="102" spans="1:7" x14ac:dyDescent="0.2">
      <c r="A102" s="83"/>
      <c r="B102" s="64" t="s">
        <v>117</v>
      </c>
      <c r="C102" s="9" t="s">
        <v>81</v>
      </c>
      <c r="D102" s="8"/>
      <c r="E102" s="23"/>
      <c r="F102" s="67"/>
      <c r="G102" s="39"/>
    </row>
    <row r="103" spans="1:7" x14ac:dyDescent="0.2">
      <c r="A103" s="69"/>
      <c r="B103" s="104" t="s">
        <v>168</v>
      </c>
      <c r="C103" s="10" t="s">
        <v>203</v>
      </c>
      <c r="D103" s="91" t="s">
        <v>2</v>
      </c>
      <c r="E103" s="24">
        <v>1</v>
      </c>
      <c r="F103" s="41"/>
      <c r="G103" s="42" t="str">
        <f>IF(OR(E103="",F103=""),"",E103*F103)</f>
        <v/>
      </c>
    </row>
    <row r="104" spans="1:7" x14ac:dyDescent="0.2">
      <c r="A104" s="69"/>
      <c r="B104" s="104" t="s">
        <v>169</v>
      </c>
      <c r="C104" s="10" t="s">
        <v>205</v>
      </c>
      <c r="D104" s="91" t="s">
        <v>2</v>
      </c>
      <c r="E104" s="24">
        <v>2</v>
      </c>
      <c r="F104" s="41"/>
      <c r="G104" s="42" t="str">
        <f>IF(OR(E104="",F104=""),"",E104*F104)</f>
        <v/>
      </c>
    </row>
    <row r="105" spans="1:7" x14ac:dyDescent="0.2">
      <c r="A105" s="69"/>
      <c r="B105" s="104"/>
      <c r="C105" s="10"/>
      <c r="D105" s="91"/>
      <c r="E105" s="24"/>
      <c r="F105" s="41"/>
      <c r="G105" s="42"/>
    </row>
    <row r="106" spans="1:7" ht="11.45" customHeight="1" x14ac:dyDescent="0.2">
      <c r="A106" s="83"/>
      <c r="B106" s="64" t="s">
        <v>118</v>
      </c>
      <c r="C106" s="9" t="s">
        <v>82</v>
      </c>
      <c r="D106" s="8"/>
      <c r="E106" s="23"/>
      <c r="F106" s="67"/>
      <c r="G106" s="39"/>
    </row>
    <row r="107" spans="1:7" x14ac:dyDescent="0.2">
      <c r="A107" s="69"/>
      <c r="B107" s="96" t="s">
        <v>170</v>
      </c>
      <c r="C107" s="10" t="s">
        <v>199</v>
      </c>
      <c r="D107" s="91" t="s">
        <v>2</v>
      </c>
      <c r="E107" s="24">
        <v>2</v>
      </c>
      <c r="F107" s="41"/>
      <c r="G107" s="42" t="str">
        <f t="shared" ref="G107:G117" si="4">IF(OR(E107="",F107=""),"",E107*F107)</f>
        <v/>
      </c>
    </row>
    <row r="108" spans="1:7" x14ac:dyDescent="0.2">
      <c r="A108" s="69"/>
      <c r="B108" s="96" t="s">
        <v>171</v>
      </c>
      <c r="C108" s="10" t="s">
        <v>201</v>
      </c>
      <c r="D108" s="91" t="s">
        <v>2</v>
      </c>
      <c r="E108" s="24">
        <v>4</v>
      </c>
      <c r="F108" s="41"/>
      <c r="G108" s="42" t="str">
        <f t="shared" si="4"/>
        <v/>
      </c>
    </row>
    <row r="109" spans="1:7" x14ac:dyDescent="0.2">
      <c r="A109" s="69"/>
      <c r="B109" s="96" t="s">
        <v>172</v>
      </c>
      <c r="C109" s="10" t="s">
        <v>206</v>
      </c>
      <c r="D109" s="91" t="s">
        <v>2</v>
      </c>
      <c r="E109" s="24">
        <v>2</v>
      </c>
      <c r="F109" s="41"/>
      <c r="G109" s="42" t="str">
        <f t="shared" si="4"/>
        <v/>
      </c>
    </row>
    <row r="110" spans="1:7" x14ac:dyDescent="0.2">
      <c r="A110" s="69"/>
      <c r="B110" s="96" t="s">
        <v>173</v>
      </c>
      <c r="C110" s="10" t="s">
        <v>207</v>
      </c>
      <c r="D110" s="91" t="s">
        <v>2</v>
      </c>
      <c r="E110" s="24">
        <v>3</v>
      </c>
      <c r="F110" s="41"/>
      <c r="G110" s="42" t="str">
        <f t="shared" si="4"/>
        <v/>
      </c>
    </row>
    <row r="111" spans="1:7" x14ac:dyDescent="0.2">
      <c r="A111" s="69"/>
      <c r="B111" s="96" t="s">
        <v>174</v>
      </c>
      <c r="C111" s="10" t="s">
        <v>220</v>
      </c>
      <c r="D111" s="91" t="s">
        <v>2</v>
      </c>
      <c r="E111" s="24">
        <v>1</v>
      </c>
      <c r="F111" s="41"/>
      <c r="G111" s="42" t="str">
        <f t="shared" si="4"/>
        <v/>
      </c>
    </row>
    <row r="112" spans="1:7" x14ac:dyDescent="0.2">
      <c r="A112" s="69"/>
      <c r="B112" s="96" t="s">
        <v>175</v>
      </c>
      <c r="C112" s="10" t="s">
        <v>221</v>
      </c>
      <c r="D112" s="91" t="s">
        <v>2</v>
      </c>
      <c r="E112" s="24">
        <v>1</v>
      </c>
      <c r="F112" s="41"/>
      <c r="G112" s="42" t="str">
        <f t="shared" si="4"/>
        <v/>
      </c>
    </row>
    <row r="113" spans="1:7" x14ac:dyDescent="0.2">
      <c r="A113" s="69"/>
      <c r="B113" s="96" t="s">
        <v>176</v>
      </c>
      <c r="C113" s="10" t="s">
        <v>210</v>
      </c>
      <c r="D113" s="91" t="s">
        <v>2</v>
      </c>
      <c r="E113" s="24">
        <v>1</v>
      </c>
      <c r="F113" s="41"/>
      <c r="G113" s="42" t="str">
        <f t="shared" si="4"/>
        <v/>
      </c>
    </row>
    <row r="114" spans="1:7" x14ac:dyDescent="0.2">
      <c r="A114" s="69"/>
      <c r="B114" s="96" t="s">
        <v>177</v>
      </c>
      <c r="C114" s="10" t="s">
        <v>222</v>
      </c>
      <c r="D114" s="91" t="s">
        <v>2</v>
      </c>
      <c r="E114" s="24">
        <v>1</v>
      </c>
      <c r="F114" s="41"/>
      <c r="G114" s="42" t="str">
        <f t="shared" si="4"/>
        <v/>
      </c>
    </row>
    <row r="115" spans="1:7" x14ac:dyDescent="0.2">
      <c r="A115" s="69"/>
      <c r="B115" s="96" t="s">
        <v>178</v>
      </c>
      <c r="C115" s="10" t="s">
        <v>223</v>
      </c>
      <c r="D115" s="91" t="s">
        <v>2</v>
      </c>
      <c r="E115" s="24">
        <v>1</v>
      </c>
      <c r="F115" s="41"/>
      <c r="G115" s="42" t="str">
        <f t="shared" si="4"/>
        <v/>
      </c>
    </row>
    <row r="116" spans="1:7" x14ac:dyDescent="0.2">
      <c r="A116" s="69"/>
      <c r="B116" s="96" t="s">
        <v>179</v>
      </c>
      <c r="C116" s="10" t="s">
        <v>224</v>
      </c>
      <c r="D116" s="91" t="s">
        <v>2</v>
      </c>
      <c r="E116" s="24">
        <v>1</v>
      </c>
      <c r="F116" s="41"/>
      <c r="G116" s="42" t="str">
        <f t="shared" si="4"/>
        <v/>
      </c>
    </row>
    <row r="117" spans="1:7" x14ac:dyDescent="0.2">
      <c r="A117" s="69"/>
      <c r="B117" s="96" t="s">
        <v>180</v>
      </c>
      <c r="C117" s="10" t="s">
        <v>225</v>
      </c>
      <c r="D117" s="91" t="s">
        <v>2</v>
      </c>
      <c r="E117" s="24">
        <v>1</v>
      </c>
      <c r="F117" s="41"/>
      <c r="G117" s="42" t="str">
        <f t="shared" si="4"/>
        <v/>
      </c>
    </row>
    <row r="118" spans="1:7" ht="22.5" x14ac:dyDescent="0.2">
      <c r="A118" s="69"/>
      <c r="B118" s="96" t="s">
        <v>181</v>
      </c>
      <c r="C118" s="10" t="s">
        <v>226</v>
      </c>
      <c r="D118" s="91" t="s">
        <v>2</v>
      </c>
      <c r="E118" s="24">
        <v>1</v>
      </c>
      <c r="F118" s="41"/>
      <c r="G118" s="42" t="str">
        <f t="shared" ref="G118:G119" si="5">IF(OR(E118="",F118=""),"",E118*F118)</f>
        <v/>
      </c>
    </row>
    <row r="119" spans="1:7" ht="22.5" x14ac:dyDescent="0.2">
      <c r="A119" s="69"/>
      <c r="B119" s="96" t="s">
        <v>182</v>
      </c>
      <c r="C119" s="10" t="s">
        <v>227</v>
      </c>
      <c r="D119" s="91" t="s">
        <v>2</v>
      </c>
      <c r="E119" s="24">
        <v>1</v>
      </c>
      <c r="F119" s="41"/>
      <c r="G119" s="42" t="str">
        <f t="shared" si="5"/>
        <v/>
      </c>
    </row>
    <row r="120" spans="1:7" ht="22.5" x14ac:dyDescent="0.2">
      <c r="A120" s="69"/>
      <c r="B120" s="96" t="s">
        <v>183</v>
      </c>
      <c r="C120" s="10" t="s">
        <v>228</v>
      </c>
      <c r="D120" s="91" t="s">
        <v>2</v>
      </c>
      <c r="E120" s="24">
        <v>1</v>
      </c>
      <c r="F120" s="41"/>
      <c r="G120" s="42" t="str">
        <f t="shared" ref="G120:G121" si="6">IF(OR(E120="",F120=""),"",E120*F120)</f>
        <v/>
      </c>
    </row>
    <row r="121" spans="1:7" ht="22.5" x14ac:dyDescent="0.2">
      <c r="A121" s="69"/>
      <c r="B121" s="96" t="s">
        <v>184</v>
      </c>
      <c r="C121" s="10" t="s">
        <v>229</v>
      </c>
      <c r="D121" s="91" t="s">
        <v>2</v>
      </c>
      <c r="E121" s="24">
        <v>1</v>
      </c>
      <c r="F121" s="41"/>
      <c r="G121" s="42" t="str">
        <f t="shared" si="6"/>
        <v/>
      </c>
    </row>
    <row r="122" spans="1:7" x14ac:dyDescent="0.2">
      <c r="A122" s="69"/>
      <c r="B122" s="103"/>
      <c r="C122" s="10"/>
      <c r="D122" s="91"/>
      <c r="E122" s="24"/>
      <c r="F122" s="41"/>
      <c r="G122" s="42"/>
    </row>
    <row r="123" spans="1:7" s="100" customFormat="1" ht="11.45" customHeight="1" x14ac:dyDescent="0.2">
      <c r="A123" s="101"/>
      <c r="B123" s="64" t="s">
        <v>124</v>
      </c>
      <c r="C123" s="64" t="s">
        <v>83</v>
      </c>
      <c r="D123" s="71"/>
      <c r="E123" s="95"/>
      <c r="F123" s="67"/>
      <c r="G123" s="70"/>
    </row>
    <row r="124" spans="1:7" s="100" customFormat="1" x14ac:dyDescent="0.2">
      <c r="A124" s="102"/>
      <c r="B124" s="104" t="s">
        <v>185</v>
      </c>
      <c r="C124" s="104" t="s">
        <v>42</v>
      </c>
      <c r="D124" s="112" t="s">
        <v>2</v>
      </c>
      <c r="E124" s="66">
        <v>5</v>
      </c>
      <c r="F124" s="80"/>
      <c r="G124" s="81" t="str">
        <f>IF(OR(E124="",F124=""),"",E124*F124)</f>
        <v/>
      </c>
    </row>
    <row r="125" spans="1:7" s="100" customFormat="1" x14ac:dyDescent="0.2">
      <c r="A125" s="102"/>
      <c r="B125" s="104" t="s">
        <v>186</v>
      </c>
      <c r="C125" s="104" t="s">
        <v>43</v>
      </c>
      <c r="D125" s="112" t="s">
        <v>2</v>
      </c>
      <c r="E125" s="66">
        <v>10</v>
      </c>
      <c r="F125" s="80"/>
      <c r="G125" s="81" t="str">
        <f>IF(OR(E125="",F125=""),"",E125*F125)</f>
        <v/>
      </c>
    </row>
    <row r="126" spans="1:7" s="100" customFormat="1" x14ac:dyDescent="0.2">
      <c r="A126" s="102"/>
      <c r="B126" s="104" t="s">
        <v>187</v>
      </c>
      <c r="C126" s="104" t="s">
        <v>44</v>
      </c>
      <c r="D126" s="112" t="s">
        <v>2</v>
      </c>
      <c r="E126" s="66">
        <v>2</v>
      </c>
      <c r="F126" s="80"/>
      <c r="G126" s="81" t="str">
        <f>IF(OR(E126="",F126=""),"",E126*F126)</f>
        <v/>
      </c>
    </row>
    <row r="127" spans="1:7" s="100" customFormat="1" ht="10.5" customHeight="1" x14ac:dyDescent="0.2">
      <c r="A127" s="102"/>
      <c r="B127" s="103"/>
      <c r="C127" s="104"/>
      <c r="D127" s="112"/>
      <c r="E127" s="66"/>
      <c r="F127" s="80"/>
      <c r="G127" s="81"/>
    </row>
    <row r="128" spans="1:7" s="100" customFormat="1" ht="11.45" customHeight="1" x14ac:dyDescent="0.2">
      <c r="A128" s="101"/>
      <c r="B128" s="64" t="s">
        <v>125</v>
      </c>
      <c r="C128" s="64" t="s">
        <v>191</v>
      </c>
      <c r="D128" s="71"/>
      <c r="E128" s="95"/>
      <c r="F128" s="67"/>
      <c r="G128" s="70"/>
    </row>
    <row r="129" spans="1:7" x14ac:dyDescent="0.2">
      <c r="A129" s="85"/>
      <c r="B129" s="96" t="s">
        <v>188</v>
      </c>
      <c r="C129" s="88" t="s">
        <v>192</v>
      </c>
      <c r="D129" s="97" t="s">
        <v>1</v>
      </c>
      <c r="E129" s="98">
        <v>53</v>
      </c>
      <c r="F129" s="99"/>
      <c r="G129" s="73" t="str">
        <f>IF(OR(E129="",F129=""),"",E129*F129)</f>
        <v/>
      </c>
    </row>
    <row r="130" spans="1:7" ht="22.5" x14ac:dyDescent="0.2">
      <c r="A130" s="85"/>
      <c r="B130" s="96" t="s">
        <v>189</v>
      </c>
      <c r="C130" s="88" t="s">
        <v>193</v>
      </c>
      <c r="D130" s="97" t="s">
        <v>1</v>
      </c>
      <c r="E130" s="98">
        <v>26</v>
      </c>
      <c r="F130" s="99"/>
      <c r="G130" s="73" t="str">
        <f>IF(OR(E130="",F130=""),"",E130*F130)</f>
        <v/>
      </c>
    </row>
    <row r="131" spans="1:7" x14ac:dyDescent="0.2">
      <c r="A131" s="85"/>
      <c r="B131" s="96" t="s">
        <v>190</v>
      </c>
      <c r="C131" s="88" t="s">
        <v>76</v>
      </c>
      <c r="D131" s="97" t="s">
        <v>26</v>
      </c>
      <c r="E131" s="98">
        <v>1</v>
      </c>
      <c r="F131" s="99"/>
      <c r="G131" s="73" t="str">
        <f>IF(OR(E131="",F131=""),"",E131*F131)</f>
        <v/>
      </c>
    </row>
    <row r="132" spans="1:7" x14ac:dyDescent="0.2">
      <c r="A132" s="83"/>
      <c r="B132" s="96"/>
      <c r="C132" s="88"/>
      <c r="D132" s="97"/>
      <c r="E132" s="98"/>
      <c r="F132" s="99"/>
      <c r="G132" s="73"/>
    </row>
    <row r="133" spans="1:7" s="100" customFormat="1" ht="11.45" customHeight="1" x14ac:dyDescent="0.2">
      <c r="A133" s="101"/>
      <c r="B133" s="64" t="s">
        <v>126</v>
      </c>
      <c r="C133" s="64" t="s">
        <v>194</v>
      </c>
      <c r="D133" s="71" t="s">
        <v>26</v>
      </c>
      <c r="E133" s="95">
        <v>1</v>
      </c>
      <c r="F133" s="67"/>
      <c r="G133" s="39" t="str">
        <f>IF(OR(E133="",F133=""),"",E133*F133)</f>
        <v/>
      </c>
    </row>
    <row r="134" spans="1:7" s="100" customFormat="1" x14ac:dyDescent="0.2">
      <c r="A134" s="102"/>
      <c r="B134" s="103"/>
      <c r="C134" s="104"/>
      <c r="D134" s="112"/>
      <c r="E134" s="66"/>
      <c r="F134" s="80"/>
      <c r="G134" s="81"/>
    </row>
    <row r="135" spans="1:7" x14ac:dyDescent="0.2">
      <c r="A135" s="87">
        <v>3</v>
      </c>
      <c r="B135" s="78" t="s">
        <v>119</v>
      </c>
      <c r="C135" s="60" t="s">
        <v>84</v>
      </c>
      <c r="D135" s="61"/>
      <c r="E135" s="62" t="s">
        <v>11</v>
      </c>
      <c r="F135" s="63"/>
      <c r="G135" s="47">
        <f>SUBTOTAL(9,G136:G137)</f>
        <v>0</v>
      </c>
    </row>
    <row r="136" spans="1:7" x14ac:dyDescent="0.2">
      <c r="A136" s="83"/>
      <c r="B136" s="64" t="s">
        <v>120</v>
      </c>
      <c r="C136" s="9" t="s">
        <v>41</v>
      </c>
      <c r="D136" s="8" t="s">
        <v>0</v>
      </c>
      <c r="E136" s="23">
        <v>13.12</v>
      </c>
      <c r="F136" s="67"/>
      <c r="G136" s="39">
        <f>F136*E136</f>
        <v>0</v>
      </c>
    </row>
    <row r="137" spans="1:7" s="100" customFormat="1" x14ac:dyDescent="0.2">
      <c r="A137" s="102"/>
      <c r="B137" s="103"/>
      <c r="C137" s="104"/>
      <c r="D137" s="112"/>
      <c r="E137" s="66"/>
      <c r="F137" s="80"/>
      <c r="G137" s="81"/>
    </row>
    <row r="138" spans="1:7" x14ac:dyDescent="0.2">
      <c r="A138" s="26"/>
      <c r="B138" s="110"/>
      <c r="C138" s="27"/>
      <c r="D138" s="26"/>
      <c r="E138" s="26"/>
      <c r="F138" s="28"/>
      <c r="G138" s="29"/>
    </row>
    <row r="139" spans="1:7" ht="11.25" customHeight="1" x14ac:dyDescent="0.2">
      <c r="E139" s="33" t="s">
        <v>14</v>
      </c>
      <c r="F139" s="32"/>
      <c r="G139" s="35" t="s">
        <v>15</v>
      </c>
    </row>
    <row r="140" spans="1:7" x14ac:dyDescent="0.2">
      <c r="A140" s="11"/>
      <c r="B140" s="111"/>
      <c r="E140" s="30" t="s">
        <v>25</v>
      </c>
      <c r="F140" s="31"/>
      <c r="G140" s="25">
        <f>G135+G101+G91+G70+G33+G24+G20</f>
        <v>0</v>
      </c>
    </row>
  </sheetData>
  <sheetProtection algorithmName="SHA-512" hashValue="k5Cb3L8MSPSMwKKDwFfCVhd0H4Wscavpy9mB8NVK5kUg/8tdL8lnDv7zVORq+qZx1qD4xRRcksH56mheIuFvYQ==" saltValue="0R3kHK+agWnL9UZPABKp/A==" spinCount="100000" sheet="1" objects="1" scenarios="1" selectLockedCells="1"/>
  <mergeCells count="1">
    <mergeCell ref="B16:G16"/>
  </mergeCells>
  <phoneticPr fontId="18" type="noConversion"/>
  <pageMargins left="0.43307086614173229" right="0.43307086614173229" top="0.43307086614173229" bottom="0.43307086614173229" header="0.31496062992125984" footer="0.31496062992125984"/>
  <pageSetup paperSize="9" scale="85" fitToHeight="0" orientation="portrait" r:id="rId1"/>
  <headerFooter>
    <oddFooter>Page &amp;P de &amp;N</oddFooter>
  </headerFooter>
  <rowBreaks count="2" manualBreakCount="2">
    <brk id="69" min="1" max="6" man="1"/>
    <brk id="100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1009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7 - MENUISERIES EXT</vt:lpstr>
      <vt:lpstr>'LOT 7 - MENUISERIES EXT'!Impression_des_titres</vt:lpstr>
      <vt:lpstr>'LOT 7 - MENUISERIES EXT'!Zone_d_impression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2026-02-26T14:40:25Z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